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<sst xmlns="http://schemas.openxmlformats.org/spreadsheetml/2006/main" count="35" uniqueCount="20">
  <si>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Tht Census Bueau has two questions relative to your heritage</t>
  </si>
  <si>
    <t>Ethnicity – 1. Hispanic or Latino or 2. Neither</t>
  </si>
  <si>
    <t>Race –White, Black or African American, Asian, American Indian and Alaska Native (AI/AN), Native Hawaiian and Other Pacific Islander (NHPI), or some other race. Survey respondents may report multiple races.What is ethnicity?Ethnicity determines whether a person is of His</t>
  </si>
  <si>
    <t>How Hispanics self-identified by race in the 2010 census</t>
  </si>
  <si>
    <t>Covid</t>
  </si>
  <si>
    <t>Sac thnic makeup</t>
  </si>
  <si>
    <t>hisp integrated</t>
  </si>
  <si>
    <t>less other &gt;2</t>
  </si>
  <si>
    <t>Hispanic</t>
  </si>
  <si>
    <t>White</t>
  </si>
  <si>
    <t>Black</t>
  </si>
  <si>
    <t>Asian</t>
  </si>
  <si>
    <t>Native HW or 
Other Pac Islndr</t>
  </si>
  <si>
    <t>alaska native
Amer Indian</t>
  </si>
  <si>
    <t>2 or more</t>
  </si>
  <si>
    <t>Other</t>
  </si>
  <si>
    <t>other</t>
  </si>
  <si>
    <t>ethnicity-&lt;BR&gt;race</t>
  </si>
  <si>
    <t>Cases</t>
  </si>
  <si>
    <t>population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</si>
</sst>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%"/>
  </numFmts>
  <fonts count="1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zoomScale="162" zoomScaleNormal="162" workbookViewId="0" topLeftCell="B2">
      <selection activeCell="J7" sqref="J5:J7"/>
    </sheetView>
  </sheetViews>
  <sheetFormatPr defaultColWidth="10.28125" defaultRowHeight="12.75"/>
  <cols>
    <col min="1" max="16384" width="11.5742187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2</v>
      </c>
    </row>
    <row r="11" spans="2:12" ht="12.75">
      <c r="B11" t="s">
        <v>3</v>
      </c>
      <c r="F11" t="s">
        <v>4</v>
      </c>
      <c r="I11" t="s">
        <v>5</v>
      </c>
      <c r="K11" t="s">
        <v>6</v>
      </c>
      <c r="L11" t="s">
        <v>7</v>
      </c>
    </row>
    <row r="12" spans="2:12" ht="12.75">
      <c r="B12" t="s">
        <v>8</v>
      </c>
      <c r="C12" s="1">
        <v>0.23</v>
      </c>
      <c r="E12" s="1">
        <v>0.23</v>
      </c>
      <c r="F12">
        <v>1505</v>
      </c>
      <c r="G12" s="2">
        <f aca="true" t="shared" si="0" ref="G12:G17">F12/$F$20</f>
        <v>0.36573511543134873</v>
      </c>
      <c r="I12" t="s">
        <v>8</v>
      </c>
      <c r="J12" s="1">
        <v>0.243</v>
      </c>
      <c r="K12" s="1">
        <v>0.243</v>
      </c>
      <c r="L12" s="2">
        <f aca="true" t="shared" si="1" ref="L12:L17">K12*1.081</f>
        <v>0.262683</v>
      </c>
    </row>
    <row r="13" spans="2:14" ht="12.75">
      <c r="B13" t="s">
        <v>9</v>
      </c>
      <c r="C13" s="1">
        <v>0.53</v>
      </c>
      <c r="D13">
        <f aca="true" t="shared" si="2" ref="D13:D19">C13*23%</f>
        <v>0.12190000000000001</v>
      </c>
      <c r="E13" s="1">
        <f aca="true" t="shared" si="3" ref="E13:E19">C13-D13</f>
        <v>0.4081</v>
      </c>
      <c r="F13">
        <v>1423</v>
      </c>
      <c r="G13" s="2">
        <f t="shared" si="0"/>
        <v>0.34580801944106926</v>
      </c>
      <c r="I13" t="s">
        <v>9</v>
      </c>
      <c r="J13" s="1">
        <v>0.5314</v>
      </c>
      <c r="K13" s="1">
        <f aca="true" t="shared" si="4" ref="K13:K19">J13-D13</f>
        <v>0.4095</v>
      </c>
      <c r="L13" s="2">
        <f t="shared" si="1"/>
        <v>0.44266949999999994</v>
      </c>
      <c r="M13" s="1">
        <v>0.628</v>
      </c>
      <c r="N13" s="1">
        <v>0.575</v>
      </c>
    </row>
    <row r="14" spans="2:14" ht="12.75">
      <c r="B14" t="s">
        <v>10</v>
      </c>
      <c r="C14" s="1">
        <v>0.025</v>
      </c>
      <c r="D14">
        <f t="shared" si="2"/>
        <v>0.005750000000000001</v>
      </c>
      <c r="E14" s="1">
        <f t="shared" si="3"/>
        <v>0.01925</v>
      </c>
      <c r="F14">
        <v>592</v>
      </c>
      <c r="G14" s="2">
        <f t="shared" si="0"/>
        <v>0.14386391251518835</v>
      </c>
      <c r="I14" t="s">
        <v>10</v>
      </c>
      <c r="J14" s="1">
        <v>0.1017</v>
      </c>
      <c r="K14" s="1">
        <f t="shared" si="4"/>
        <v>0.09595</v>
      </c>
      <c r="L14" s="2">
        <f t="shared" si="1"/>
        <v>0.10372195</v>
      </c>
      <c r="M14" s="1">
        <v>0.109</v>
      </c>
      <c r="N14" s="1">
        <v>0.154</v>
      </c>
    </row>
    <row r="15" spans="2:14" ht="12.75">
      <c r="B15" t="s">
        <v>11</v>
      </c>
      <c r="C15" s="1">
        <v>0.004</v>
      </c>
      <c r="D15">
        <f t="shared" si="2"/>
        <v>0.00092</v>
      </c>
      <c r="E15" s="1">
        <f t="shared" si="3"/>
        <v>0.0030800000000000003</v>
      </c>
      <c r="F15">
        <v>478</v>
      </c>
      <c r="G15" s="2">
        <f t="shared" si="0"/>
        <v>0.11616038882138517</v>
      </c>
      <c r="I15" t="s">
        <v>11</v>
      </c>
      <c r="J15" s="1">
        <v>0.16579999999999998</v>
      </c>
      <c r="K15" s="1">
        <f t="shared" si="4"/>
        <v>0.16487999999999997</v>
      </c>
      <c r="L15" s="2">
        <f t="shared" si="1"/>
        <v>0.17823527999999997</v>
      </c>
      <c r="M15" s="1">
        <v>0.17</v>
      </c>
      <c r="N15" s="1">
        <v>0.14300000000000002</v>
      </c>
    </row>
    <row r="16" spans="2:14" ht="23.25">
      <c r="B16" s="3" t="s">
        <v>12</v>
      </c>
      <c r="C16" s="1">
        <v>0.001</v>
      </c>
      <c r="D16">
        <f t="shared" si="2"/>
        <v>0.00023</v>
      </c>
      <c r="E16" s="1">
        <f t="shared" si="3"/>
        <v>0.0007700000000000001</v>
      </c>
      <c r="F16">
        <v>98</v>
      </c>
      <c r="G16" s="2">
        <f t="shared" si="0"/>
        <v>0.02381530984204131</v>
      </c>
      <c r="I16" s="3" t="s">
        <v>12</v>
      </c>
      <c r="J16" s="1">
        <v>0.011699999999999999</v>
      </c>
      <c r="K16" s="1">
        <f t="shared" si="4"/>
        <v>0.01147</v>
      </c>
      <c r="L16" s="2">
        <f t="shared" si="1"/>
        <v>0.012399069999999998</v>
      </c>
      <c r="M16" s="1">
        <v>0.013000000000000001</v>
      </c>
      <c r="N16" s="1">
        <v>0.01</v>
      </c>
    </row>
    <row r="17" spans="2:13" ht="23.25">
      <c r="B17" s="3" t="s">
        <v>13</v>
      </c>
      <c r="C17" s="1">
        <v>0.004</v>
      </c>
      <c r="D17">
        <f t="shared" si="2"/>
        <v>0.00092</v>
      </c>
      <c r="E17" s="1">
        <f t="shared" si="3"/>
        <v>0.0030800000000000003</v>
      </c>
      <c r="F17">
        <v>19</v>
      </c>
      <c r="G17" s="2">
        <f t="shared" si="0"/>
        <v>0.004617253948967193</v>
      </c>
      <c r="I17" s="3" t="s">
        <v>13</v>
      </c>
      <c r="J17" s="1">
        <v>0.01</v>
      </c>
      <c r="K17" s="1">
        <f t="shared" si="4"/>
        <v>0.00908</v>
      </c>
      <c r="L17" s="2">
        <f t="shared" si="1"/>
        <v>0.00981548</v>
      </c>
      <c r="M17" s="1">
        <v>0.015</v>
      </c>
    </row>
    <row r="18" spans="2:14" ht="12.75">
      <c r="B18" t="s">
        <v>14</v>
      </c>
      <c r="C18" s="1">
        <v>0.06</v>
      </c>
      <c r="D18">
        <f t="shared" si="2"/>
        <v>0.0138</v>
      </c>
      <c r="E18" s="1">
        <f t="shared" si="3"/>
        <v>0.0462</v>
      </c>
      <c r="I18" t="s">
        <v>14</v>
      </c>
      <c r="J18" s="1">
        <v>0.0754</v>
      </c>
      <c r="K18" s="1">
        <f t="shared" si="4"/>
        <v>0.061599999999999995</v>
      </c>
      <c r="L18" s="1"/>
      <c r="M18" s="1">
        <v>0.065</v>
      </c>
      <c r="N18" s="1">
        <v>0.066</v>
      </c>
    </row>
    <row r="19" spans="2:14" ht="12.75">
      <c r="B19" t="s">
        <v>15</v>
      </c>
      <c r="C19" s="1">
        <v>0.367</v>
      </c>
      <c r="D19">
        <f t="shared" si="2"/>
        <v>0.08441</v>
      </c>
      <c r="E19" s="1">
        <f t="shared" si="3"/>
        <v>0.28259</v>
      </c>
      <c r="I19" t="s">
        <v>16</v>
      </c>
      <c r="J19" s="1">
        <v>0.1041</v>
      </c>
      <c r="K19" s="1">
        <f t="shared" si="4"/>
        <v>0.01969</v>
      </c>
      <c r="L19" s="1"/>
      <c r="N19" s="1">
        <v>0.09300000000000001</v>
      </c>
    </row>
    <row r="20" spans="3:14" ht="12.75">
      <c r="C20" s="1">
        <f>SUM(C13:C19)</f>
        <v>0.991</v>
      </c>
      <c r="E20" s="1">
        <f>SUM(E12:E19)</f>
        <v>0.9930700000000001</v>
      </c>
      <c r="F20">
        <f>SUM(F12:F19)</f>
        <v>4115</v>
      </c>
      <c r="J20" s="1">
        <f>SUM(J12:J19)</f>
        <v>1.2431</v>
      </c>
      <c r="K20" s="1">
        <f>SUM(K12:K19)</f>
        <v>1.01517</v>
      </c>
      <c r="L20" s="1">
        <f>SUM(L12:L17)</f>
        <v>1.00952428</v>
      </c>
      <c r="N20" s="1">
        <f>SUM(N13:N19)</f>
        <v>1.041</v>
      </c>
    </row>
    <row r="21" ht="12.75">
      <c r="K21" s="1">
        <f>K18+K19</f>
        <v>0.08129</v>
      </c>
    </row>
    <row r="22" ht="12.75" hidden="1"/>
    <row r="24" spans="8:10" ht="12.75">
      <c r="H24" t="s">
        <v>17</v>
      </c>
      <c r="I24" t="s">
        <v>18</v>
      </c>
      <c r="J24" t="s">
        <v>19</v>
      </c>
    </row>
    <row r="25" spans="8:10" ht="12.75">
      <c r="H25" t="s">
        <v>8</v>
      </c>
      <c r="I25" s="2">
        <v>0.36573511543134873</v>
      </c>
      <c r="J25" s="2">
        <v>0.262683</v>
      </c>
    </row>
    <row r="26" spans="8:10" ht="12.75">
      <c r="H26" t="s">
        <v>9</v>
      </c>
      <c r="I26" s="2">
        <v>0.34580801944106926</v>
      </c>
      <c r="J26" s="2">
        <v>0.44266949999999994</v>
      </c>
    </row>
    <row r="27" spans="8:10" ht="12.75">
      <c r="H27" t="s">
        <v>10</v>
      </c>
      <c r="I27" s="2">
        <v>0.14386391251518835</v>
      </c>
      <c r="J27" s="2">
        <v>0.10372195</v>
      </c>
    </row>
    <row r="28" spans="8:10" ht="12.75">
      <c r="H28" t="s">
        <v>11</v>
      </c>
      <c r="I28" s="2">
        <v>0.11616038882138517</v>
      </c>
      <c r="J28" s="2">
        <v>0.17823527999999997</v>
      </c>
    </row>
    <row r="29" spans="8:10" ht="23.25">
      <c r="H29" s="3" t="s">
        <v>12</v>
      </c>
      <c r="I29" s="2">
        <v>0.02381530984204131</v>
      </c>
      <c r="J29" s="2">
        <v>0.012399069999999998</v>
      </c>
    </row>
    <row r="30" spans="8:10" ht="23.25">
      <c r="H30" s="3" t="s">
        <v>13</v>
      </c>
      <c r="I30" s="2">
        <v>0.004617253948967193</v>
      </c>
      <c r="J30" s="2">
        <v>0.00981548</v>
      </c>
    </row>
    <row r="31" ht="12.75">
      <c r="H31" t="s">
        <v>14</v>
      </c>
    </row>
    <row r="32" ht="12.75">
      <c r="H32" t="s">
        <v>16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McBride</dc:creator>
  <cp:keywords/>
  <dc:description/>
  <cp:lastModifiedBy>Don McBride</cp:lastModifiedBy>
  <dcterms:created xsi:type="dcterms:W3CDTF">2020-07-18T08:07:57Z</dcterms:created>
  <dcterms:modified xsi:type="dcterms:W3CDTF">2020-07-18T20:53:30Z</dcterms:modified>
  <cp:category/>
  <cp:version/>
  <cp:contentType/>
  <cp:contentStatus/>
  <cp:revision>3</cp:revision>
</cp:coreProperties>
</file>