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60" yWindow="220" windowWidth="17960" windowHeight="13180" tabRatio="329" firstSheet="1" activeTab="3"/>
  </bookViews>
  <sheets>
    <sheet name="Status Report" sheetId="1" r:id="rId1"/>
    <sheet name="Checklist" sheetId="2" r:id="rId2"/>
    <sheet name="Roster" sheetId="3" r:id="rId3"/>
    <sheet name="Stat Rpt Sum" sheetId="4" r:id="rId4"/>
    <sheet name="Notes" sheetId="5" r:id="rId5"/>
  </sheets>
  <externalReferences>
    <externalReference r:id="rId8"/>
  </externalReferences>
  <definedNames/>
  <calcPr fullCalcOnLoad="1"/>
</workbook>
</file>

<file path=xl/sharedStrings.xml><?xml version="1.0" encoding="utf-8"?>
<sst xmlns="http://schemas.openxmlformats.org/spreadsheetml/2006/main" count="143" uniqueCount="125">
  <si>
    <t>Family Fun:</t>
  </si>
  <si>
    <t>Weekend Warrior:</t>
  </si>
  <si>
    <t>Hardcore:</t>
  </si>
  <si>
    <t>Intermediate</t>
  </si>
  <si>
    <t>Resting Pulse</t>
  </si>
  <si>
    <t>Condition</t>
  </si>
  <si>
    <t>Phone interview</t>
  </si>
  <si>
    <t>¸</t>
  </si>
  <si>
    <r>
      <t xml:space="preserve">Lveel </t>
    </r>
    <r>
      <rPr>
        <b/>
        <vertAlign val="subscript"/>
        <sz val="14"/>
        <rFont val="Arial"/>
        <family val="0"/>
      </rPr>
      <t>2</t>
    </r>
  </si>
  <si>
    <t>ST</t>
  </si>
  <si>
    <t>Cntry</t>
  </si>
  <si>
    <t>Copy and paste data below</t>
  </si>
  <si>
    <t>A Summary report will be produced in tab 'stat Rpt Sum'</t>
  </si>
  <si>
    <t>Template Ver. 6</t>
  </si>
  <si>
    <r>
      <t>BMI - Body Mass Index (weight (kg) / height (m)</t>
    </r>
    <r>
      <rPr>
        <b/>
        <vertAlign val="superscript"/>
        <sz val="12"/>
        <rFont val="Arial"/>
        <family val="0"/>
      </rPr>
      <t>2</t>
    </r>
  </si>
  <si>
    <t>First Name</t>
  </si>
  <si>
    <t>Last Name</t>
  </si>
  <si>
    <t>Comments</t>
  </si>
  <si>
    <t>Bulletin #3</t>
  </si>
  <si>
    <t>Bulletin #2</t>
  </si>
  <si>
    <t>Bulletin #1</t>
  </si>
  <si>
    <t>Waiver of Liability</t>
  </si>
  <si>
    <t>App &amp; MedForm</t>
  </si>
  <si>
    <t>Thx for signing up</t>
  </si>
  <si>
    <t>Memb #</t>
  </si>
  <si>
    <t xml:space="preserve">07277A </t>
  </si>
  <si>
    <t>Note: Your browser copy function must pick up the tabs separating the fields for this to work, some browsers may not do this properly, so you may have to save the file and use a text editor to copy and paste.</t>
  </si>
  <si>
    <t>Cancl</t>
  </si>
  <si>
    <t>Hike Level - Conditioning</t>
  </si>
  <si>
    <t>Zip</t>
  </si>
  <si>
    <t>FullName</t>
  </si>
  <si>
    <t>Addr1</t>
  </si>
  <si>
    <t>Addr2</t>
  </si>
  <si>
    <t>City</t>
  </si>
  <si>
    <t>DtResvStatChg</t>
  </si>
  <si>
    <t>PartyRelCode</t>
  </si>
  <si>
    <t>LogId</t>
  </si>
  <si>
    <t>LastName</t>
  </si>
  <si>
    <t>FirstName</t>
  </si>
  <si>
    <t>PartyId</t>
  </si>
  <si>
    <t>Dob</t>
  </si>
  <si>
    <t>AmtDue</t>
  </si>
  <si>
    <t>DtCur</t>
  </si>
  <si>
    <t>DtSignup</t>
  </si>
  <si>
    <t>IndId</t>
  </si>
  <si>
    <t>XferCancToLogId</t>
  </si>
  <si>
    <t>FY</t>
  </si>
  <si>
    <t>TripId</t>
  </si>
  <si>
    <t>SctId</t>
  </si>
  <si>
    <t>TripName</t>
  </si>
  <si>
    <t xml:space="preserve">Note: Name, Age, Telephone and Email will be copied from the status report sum tab </t>
  </si>
  <si>
    <t>and paste it into the status report tab.  The data will be copied to 'Stat Rpt Sum' and here.</t>
  </si>
  <si>
    <t>Phone</t>
  </si>
  <si>
    <t>State</t>
  </si>
  <si>
    <t>Country</t>
  </si>
  <si>
    <t>ResvStat</t>
  </si>
  <si>
    <t>SignUpCount</t>
  </si>
  <si>
    <t>WaitListCount</t>
  </si>
  <si>
    <t>PrevTripCount</t>
  </si>
  <si>
    <t>LastStatus</t>
  </si>
  <si>
    <t>DtWtlst</t>
  </si>
  <si>
    <t>If you overwrite a cell the formula for pasting will be deleted.  You can select a cell above it. Click on the bottom right corner and drag down to copy for formula back into cells below.</t>
  </si>
  <si>
    <t xml:space="preserve">See: </t>
  </si>
  <si>
    <t>http://www.geocities.com/dtmcbride/tahoe/donner_summit_trails.html#hikes</t>
  </si>
  <si>
    <t>3-5 mi 500-1,000 ft elevation change. Below 8,000 ft.</t>
  </si>
  <si>
    <t>6-11 mi. 1,000-2,000 ft elevation change.</t>
  </si>
  <si>
    <t>Resv Stat</t>
  </si>
  <si>
    <t xml:space="preserve">If you download your trip status report in text format from </t>
  </si>
  <si>
    <t>CurCapCnt</t>
  </si>
  <si>
    <t>DtCurDep</t>
  </si>
  <si>
    <t>WtLstPos</t>
  </si>
  <si>
    <t>XferFromLogId</t>
  </si>
  <si>
    <t>LeaderName</t>
  </si>
  <si>
    <t>XferFromId</t>
  </si>
  <si>
    <t>Liason</t>
  </si>
  <si>
    <t>first_name</t>
  </si>
  <si>
    <t>last_name</t>
  </si>
  <si>
    <t>work_phone</t>
  </si>
  <si>
    <t>EmailAddr</t>
  </si>
  <si>
    <t>DtCurRet</t>
  </si>
  <si>
    <t>Download text file from:</t>
  </si>
  <si>
    <t>http://Extraout1:CloudsRest@whistler.sierraclub.org/tripreports/trpstat.jsp</t>
  </si>
  <si>
    <t>DtCanc</t>
  </si>
  <si>
    <t>DtXferOut</t>
  </si>
  <si>
    <t>TripType</t>
  </si>
  <si>
    <t>SubComm</t>
  </si>
  <si>
    <t>BrochureCount</t>
  </si>
  <si>
    <t>E-mail</t>
  </si>
  <si>
    <t>Approval, gear
 &amp; rding lst</t>
  </si>
  <si>
    <t>Height in.</t>
  </si>
  <si>
    <t>Height ft.</t>
  </si>
  <si>
    <t>Age</t>
  </si>
  <si>
    <t>Normal</t>
  </si>
  <si>
    <t>Overweight</t>
  </si>
  <si>
    <t>Obese</t>
  </si>
  <si>
    <t>18.5 - 24.9</t>
  </si>
  <si>
    <t>25.0 - 29.9</t>
  </si>
  <si>
    <t>30.0 - 34.9</t>
  </si>
  <si>
    <t>Your browser copy function must pick up the tabs separating the fields for this to work, some browsers may not do this properly, so you may have to save the file and use a text editor to copy and paste.</t>
  </si>
  <si>
    <t>Technical Mountaineering or Rock Climbing</t>
  </si>
  <si>
    <t>If someone can think of a better way to do this let me know.  It is really more conducive to a database application like MS access, but most people don't have it.</t>
  </si>
  <si>
    <t>See the Notes tab for more  help</t>
  </si>
  <si>
    <t>Sierra Club Outtings</t>
  </si>
  <si>
    <t>Trip Roster</t>
  </si>
  <si>
    <t>See: email list at the end</t>
  </si>
  <si>
    <t>Staff</t>
  </si>
  <si>
    <t>Name</t>
  </si>
  <si>
    <t>Address</t>
  </si>
  <si>
    <t>Contact</t>
  </si>
  <si>
    <t>Role</t>
  </si>
  <si>
    <t>Participants</t>
  </si>
  <si>
    <t>Email addresses:</t>
  </si>
  <si>
    <t>Note: This list will be in the same order as the Status Report Summary</t>
  </si>
  <si>
    <t>12+ mi. 2000+ ft. elevation change or hikes beginning above 10,000 ft..</t>
  </si>
  <si>
    <t>Some of the fields in the checklist (e.g. name, addr, age, phone) get picked up from the SatusReport summary which in turn get picked up from the status report. If you rearrange items in the status report or summary (e.g. cut and paste,   insert cells) they will not be re-ordered in check list.  If you sort the status report or summary those fields in the check list will be sorted also, but the data you filled in (height, weight, check marks) will not be sorted and no longer lined up with the correct name.</t>
  </si>
  <si>
    <t>How to handle additions or corrections.</t>
  </si>
  <si>
    <t>The status report from the sierra club comes sorted by 1. column I (Resv Status) 2. column N (Last name).</t>
  </si>
  <si>
    <t>a. I cut the text version of the status report from the Sierra Club and paste it around row 30 below the existing list.</t>
  </si>
  <si>
    <t>b. I sort  it on column J (DtResvStatChg) so the new or changed (e.g. Cancelled) entries will be at the bottom.</t>
  </si>
  <si>
    <t>c. I then cut and paste new participants below the existing list above where it will get automatically copied to the summary and checklist.</t>
  </si>
  <si>
    <t>d. I then go to the check list and do any rearranging of order there.  I like to sort by region (NE, SE, Midwest, Mountain, SW, West)</t>
  </si>
  <si>
    <t>If you do a search by a derived field (e.g. name) on the checklist it will not find the name is really on the status report worksheet.</t>
  </si>
  <si>
    <t>See: http://www.geocities.com/dtmcbride/health/index.html#weight</t>
  </si>
  <si>
    <t>Weight lbs.</t>
  </si>
  <si>
    <r>
      <t xml:space="preserve">BMI </t>
    </r>
    <r>
      <rPr>
        <b/>
        <vertAlign val="subscript"/>
        <sz val="14"/>
        <rFont val="Arial"/>
        <family val="0"/>
      </rPr>
      <t>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</si>
</sst>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 numFmtId="166" formatCode="m/d"/>
    <numFmt numFmtId="167" formatCode="mm/dd/yy"/>
    <numFmt numFmtId="168" formatCode="yy"/>
    <numFmt numFmtId="169" formatCode="yyyy"/>
    <numFmt numFmtId="170" formatCode="[&lt;=9999999]###\-####;\(###\)\ ###\-####"/>
  </numFmts>
  <fonts count="15">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36"/>
      <name val="Verdana"/>
      <family val="0"/>
    </font>
    <font>
      <sz val="10"/>
      <name val="Arial"/>
      <family val="0"/>
    </font>
    <font>
      <b/>
      <sz val="14"/>
      <name val="Arial"/>
      <family val="0"/>
    </font>
    <font>
      <b/>
      <sz val="12"/>
      <name val="Arial"/>
      <family val="0"/>
    </font>
    <font>
      <sz val="12"/>
      <name val="Arial"/>
      <family val="0"/>
    </font>
    <font>
      <b/>
      <vertAlign val="superscript"/>
      <sz val="12"/>
      <name val="Arial"/>
      <family val="0"/>
    </font>
    <font>
      <b/>
      <vertAlign val="subscript"/>
      <sz val="14"/>
      <name val="Arial"/>
      <family val="0"/>
    </font>
    <font>
      <b/>
      <sz val="12"/>
      <name val="Wingdings"/>
      <family val="0"/>
    </font>
    <font>
      <b/>
      <u val="single"/>
      <sz val="12"/>
      <name val="Arial"/>
      <family val="0"/>
    </font>
  </fonts>
  <fills count="2">
    <fill>
      <patternFill/>
    </fill>
    <fill>
      <patternFill patternType="gray125"/>
    </fill>
  </fills>
  <borders count="6">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7" fillId="0" borderId="0" xfId="0" applyFont="1" applyAlignment="1">
      <alignment/>
    </xf>
    <xf numFmtId="0" fontId="7" fillId="0" borderId="0" xfId="0" applyFont="1" applyAlignment="1">
      <alignment shrinkToFit="1"/>
    </xf>
    <xf numFmtId="0" fontId="9" fillId="0" borderId="0" xfId="0" applyFont="1" applyAlignment="1">
      <alignment/>
    </xf>
    <xf numFmtId="0" fontId="9" fillId="0" borderId="0" xfId="0" applyFont="1" applyAlignment="1">
      <alignment/>
    </xf>
    <xf numFmtId="0" fontId="7" fillId="0" borderId="0" xfId="0" applyFont="1" applyAlignment="1">
      <alignment wrapText="1"/>
    </xf>
    <xf numFmtId="0" fontId="9" fillId="0" borderId="1" xfId="0" applyFont="1" applyBorder="1" applyAlignment="1">
      <alignment wrapText="1"/>
    </xf>
    <xf numFmtId="0" fontId="9" fillId="0" borderId="2" xfId="0" applyFont="1" applyBorder="1" applyAlignment="1">
      <alignment textRotation="90"/>
    </xf>
    <xf numFmtId="0" fontId="9" fillId="0" borderId="1" xfId="0" applyFont="1" applyBorder="1" applyAlignment="1">
      <alignment textRotation="90"/>
    </xf>
    <xf numFmtId="0" fontId="9" fillId="0" borderId="1" xfId="0" applyFont="1" applyBorder="1" applyAlignment="1">
      <alignment textRotation="90" wrapText="1"/>
    </xf>
    <xf numFmtId="0" fontId="9" fillId="0" borderId="1" xfId="0" applyFont="1" applyFill="1" applyBorder="1" applyAlignment="1">
      <alignment wrapText="1"/>
    </xf>
    <xf numFmtId="0" fontId="10" fillId="0" borderId="0" xfId="0" applyFont="1" applyAlignment="1">
      <alignment/>
    </xf>
    <xf numFmtId="0" fontId="10" fillId="0" borderId="3" xfId="0" applyFont="1" applyBorder="1" applyAlignment="1">
      <alignment/>
    </xf>
    <xf numFmtId="0" fontId="10" fillId="0" borderId="3" xfId="0" applyFont="1" applyBorder="1" applyAlignment="1">
      <alignment shrinkToFit="1"/>
    </xf>
    <xf numFmtId="164" fontId="10" fillId="0" borderId="3" xfId="0" applyNumberFormat="1" applyFont="1" applyBorder="1" applyAlignment="1">
      <alignment/>
    </xf>
    <xf numFmtId="0" fontId="10" fillId="0" borderId="3" xfId="0" applyFont="1" applyBorder="1" applyAlignment="1">
      <alignment wrapText="1"/>
    </xf>
    <xf numFmtId="0" fontId="10" fillId="0" borderId="0" xfId="0" applyFont="1" applyAlignment="1">
      <alignment/>
    </xf>
    <xf numFmtId="0" fontId="10" fillId="0" borderId="0" xfId="0" applyFont="1" applyAlignment="1">
      <alignment shrinkToFit="1"/>
    </xf>
    <xf numFmtId="0" fontId="10" fillId="0" borderId="0" xfId="0" applyFont="1" applyAlignment="1">
      <alignment wrapText="1"/>
    </xf>
    <xf numFmtId="0" fontId="7" fillId="0" borderId="0" xfId="0" applyFont="1" applyAlignment="1">
      <alignment/>
    </xf>
    <xf numFmtId="0" fontId="8" fillId="0" borderId="0" xfId="0" applyFont="1" applyAlignment="1">
      <alignment/>
    </xf>
    <xf numFmtId="0" fontId="13" fillId="0" borderId="3" xfId="0" applyFont="1" applyBorder="1" applyAlignment="1">
      <alignment/>
    </xf>
    <xf numFmtId="0" fontId="1" fillId="0" borderId="0" xfId="0" applyFont="1" applyAlignment="1">
      <alignment wrapText="1"/>
    </xf>
    <xf numFmtId="165" fontId="0" fillId="0" borderId="0" xfId="0" applyNumberFormat="1" applyAlignment="1">
      <alignment/>
    </xf>
    <xf numFmtId="14" fontId="0" fillId="0" borderId="0" xfId="0" applyNumberFormat="1" applyAlignment="1">
      <alignment/>
    </xf>
    <xf numFmtId="1" fontId="0" fillId="0" borderId="0" xfId="0" applyNumberFormat="1" applyAlignment="1">
      <alignment/>
    </xf>
    <xf numFmtId="167" fontId="0" fillId="0" borderId="0" xfId="0" applyNumberFormat="1" applyAlignment="1">
      <alignment/>
    </xf>
    <xf numFmtId="0" fontId="1" fillId="0" borderId="4" xfId="0" applyFont="1" applyBorder="1" applyAlignment="1">
      <alignment wrapText="1"/>
    </xf>
    <xf numFmtId="170" fontId="0" fillId="0" borderId="0" xfId="0" applyNumberFormat="1" applyAlignment="1">
      <alignment/>
    </xf>
    <xf numFmtId="0" fontId="9" fillId="0" borderId="1" xfId="0" applyFont="1" applyBorder="1" applyAlignment="1">
      <alignment/>
    </xf>
    <xf numFmtId="1" fontId="10" fillId="0" borderId="3" xfId="0" applyNumberFormat="1" applyFont="1" applyBorder="1" applyAlignment="1">
      <alignment/>
    </xf>
    <xf numFmtId="170" fontId="10" fillId="0" borderId="3" xfId="0" applyNumberFormat="1" applyFont="1" applyBorder="1" applyAlignment="1">
      <alignment/>
    </xf>
    <xf numFmtId="47" fontId="0" fillId="0" borderId="0" xfId="0" applyNumberFormat="1" applyAlignment="1">
      <alignment/>
    </xf>
    <xf numFmtId="22" fontId="0" fillId="0" borderId="0" xfId="0" applyNumberFormat="1" applyAlignment="1">
      <alignment/>
    </xf>
    <xf numFmtId="0" fontId="9" fillId="0" borderId="3" xfId="0" applyFont="1" applyBorder="1" applyAlignment="1">
      <alignment/>
    </xf>
    <xf numFmtId="0" fontId="13" fillId="0" borderId="3" xfId="0" applyFont="1" applyBorder="1" applyAlignment="1">
      <alignment/>
    </xf>
    <xf numFmtId="0" fontId="10" fillId="0" borderId="3" xfId="0" applyFont="1" applyFill="1" applyBorder="1" applyAlignment="1">
      <alignment/>
    </xf>
    <xf numFmtId="0" fontId="5" fillId="0" borderId="0" xfId="20" applyAlignment="1">
      <alignment/>
    </xf>
    <xf numFmtId="0" fontId="10" fillId="0" borderId="1" xfId="0" applyFont="1" applyBorder="1" applyAlignment="1">
      <alignment wrapText="1"/>
    </xf>
    <xf numFmtId="170" fontId="9" fillId="0" borderId="3" xfId="0" applyNumberFormat="1" applyFont="1" applyBorder="1" applyAlignment="1">
      <alignment/>
    </xf>
    <xf numFmtId="0" fontId="0" fillId="0" borderId="0" xfId="0" applyAlignment="1">
      <alignment wrapText="1"/>
    </xf>
    <xf numFmtId="0" fontId="0" fillId="0" borderId="0" xfId="0" applyAlignment="1">
      <alignment vertical="top"/>
    </xf>
    <xf numFmtId="0" fontId="10" fillId="0" borderId="4" xfId="0" applyFont="1" applyBorder="1" applyAlignment="1">
      <alignment/>
    </xf>
    <xf numFmtId="0" fontId="14" fillId="0" borderId="0" xfId="0" applyFont="1" applyAlignment="1">
      <alignment/>
    </xf>
    <xf numFmtId="0" fontId="10" fillId="0" borderId="3" xfId="0" applyFont="1" applyFill="1" applyBorder="1" applyAlignment="1">
      <alignment shrinkToFit="1"/>
    </xf>
    <xf numFmtId="0" fontId="13" fillId="0" borderId="3" xfId="0" applyFont="1" applyFill="1" applyBorder="1" applyAlignment="1">
      <alignment/>
    </xf>
    <xf numFmtId="0" fontId="13" fillId="0" borderId="3" xfId="0" applyFont="1" applyFill="1" applyBorder="1" applyAlignment="1">
      <alignment/>
    </xf>
    <xf numFmtId="164" fontId="10" fillId="0" borderId="3" xfId="0" applyNumberFormat="1" applyFont="1" applyFill="1" applyBorder="1" applyAlignment="1">
      <alignment/>
    </xf>
    <xf numFmtId="1" fontId="10" fillId="0" borderId="3" xfId="0" applyNumberFormat="1" applyFont="1" applyFill="1" applyBorder="1" applyAlignment="1">
      <alignment/>
    </xf>
    <xf numFmtId="0" fontId="10" fillId="0" borderId="3" xfId="0" applyFont="1" applyFill="1" applyBorder="1" applyAlignment="1">
      <alignment wrapText="1"/>
    </xf>
    <xf numFmtId="170" fontId="10" fillId="0" borderId="3" xfId="0" applyNumberFormat="1" applyFont="1" applyFill="1" applyBorder="1" applyAlignment="1">
      <alignment/>
    </xf>
    <xf numFmtId="0" fontId="10" fillId="0" borderId="0" xfId="0" applyFont="1" applyFill="1" applyAlignment="1">
      <alignment/>
    </xf>
    <xf numFmtId="170" fontId="10" fillId="0" borderId="0" xfId="0" applyNumberFormat="1" applyFont="1" applyAlignment="1">
      <alignment/>
    </xf>
    <xf numFmtId="0" fontId="0" fillId="0" borderId="0" xfId="0" applyBorder="1" applyAlignment="1">
      <alignment/>
    </xf>
    <xf numFmtId="0" fontId="9" fillId="0" borderId="4" xfId="0" applyFont="1" applyBorder="1" applyAlignment="1">
      <alignment/>
    </xf>
    <xf numFmtId="0" fontId="10" fillId="0" borderId="5" xfId="0" applyFont="1" applyBorder="1" applyAlignment="1">
      <alignment wrapText="1"/>
    </xf>
    <xf numFmtId="0" fontId="10" fillId="0" borderId="5" xfId="0" applyFont="1" applyFill="1" applyBorder="1" applyAlignment="1">
      <alignment wrapText="1"/>
    </xf>
    <xf numFmtId="0" fontId="10" fillId="0" borderId="3"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31</xdr:row>
      <xdr:rowOff>219075</xdr:rowOff>
    </xdr:from>
    <xdr:to>
      <xdr:col>4</xdr:col>
      <xdr:colOff>19050</xdr:colOff>
      <xdr:row>32</xdr:row>
      <xdr:rowOff>219075</xdr:rowOff>
    </xdr:to>
    <xdr:pic>
      <xdr:nvPicPr>
        <xdr:cNvPr id="1" name="Picture 4"/>
        <xdr:cNvPicPr preferRelativeResize="1">
          <a:picLocks noChangeAspect="1"/>
        </xdr:cNvPicPr>
      </xdr:nvPicPr>
      <xdr:blipFill>
        <a:blip r:embed="rId1"/>
        <a:stretch>
          <a:fillRect/>
        </a:stretch>
      </xdr:blipFill>
      <xdr:spPr>
        <a:xfrm>
          <a:off x="1647825" y="8210550"/>
          <a:ext cx="190500" cy="228600"/>
        </a:xfrm>
        <a:prstGeom prst="rect">
          <a:avLst/>
        </a:prstGeom>
        <a:noFill/>
        <a:ln w="9525" cmpd="sng">
          <a:noFill/>
        </a:ln>
      </xdr:spPr>
    </xdr:pic>
    <xdr:clientData/>
  </xdr:twoCellAnchor>
  <xdr:twoCellAnchor editAs="oneCell">
    <xdr:from>
      <xdr:col>3</xdr:col>
      <xdr:colOff>0</xdr:colOff>
      <xdr:row>30</xdr:row>
      <xdr:rowOff>28575</xdr:rowOff>
    </xdr:from>
    <xdr:to>
      <xdr:col>4</xdr:col>
      <xdr:colOff>19050</xdr:colOff>
      <xdr:row>31</xdr:row>
      <xdr:rowOff>28575</xdr:rowOff>
    </xdr:to>
    <xdr:pic>
      <xdr:nvPicPr>
        <xdr:cNvPr id="2" name="Picture 5"/>
        <xdr:cNvPicPr preferRelativeResize="1">
          <a:picLocks noChangeAspect="1"/>
        </xdr:cNvPicPr>
      </xdr:nvPicPr>
      <xdr:blipFill>
        <a:blip r:embed="rId2"/>
        <a:stretch>
          <a:fillRect/>
        </a:stretch>
      </xdr:blipFill>
      <xdr:spPr>
        <a:xfrm>
          <a:off x="1647825" y="7791450"/>
          <a:ext cx="190500" cy="228600"/>
        </a:xfrm>
        <a:prstGeom prst="rect">
          <a:avLst/>
        </a:prstGeom>
        <a:noFill/>
        <a:ln w="9525" cmpd="sng">
          <a:noFill/>
        </a:ln>
      </xdr:spPr>
    </xdr:pic>
    <xdr:clientData/>
  </xdr:twoCellAnchor>
  <xdr:twoCellAnchor editAs="oneCell">
    <xdr:from>
      <xdr:col>3</xdr:col>
      <xdr:colOff>0</xdr:colOff>
      <xdr:row>31</xdr:row>
      <xdr:rowOff>0</xdr:rowOff>
    </xdr:from>
    <xdr:to>
      <xdr:col>4</xdr:col>
      <xdr:colOff>19050</xdr:colOff>
      <xdr:row>32</xdr:row>
      <xdr:rowOff>0</xdr:rowOff>
    </xdr:to>
    <xdr:pic>
      <xdr:nvPicPr>
        <xdr:cNvPr id="3" name="Picture 6"/>
        <xdr:cNvPicPr preferRelativeResize="1">
          <a:picLocks noChangeAspect="1"/>
        </xdr:cNvPicPr>
      </xdr:nvPicPr>
      <xdr:blipFill>
        <a:blip r:embed="rId3"/>
        <a:stretch>
          <a:fillRect/>
        </a:stretch>
      </xdr:blipFill>
      <xdr:spPr>
        <a:xfrm>
          <a:off x="1647825" y="7991475"/>
          <a:ext cx="1905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rticipant_Checklist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us Report"/>
      <sheetName val="Checklist"/>
      <sheetName val="Stat Rpt Sum"/>
      <sheetName val="Roster"/>
    </sheetNames>
    <sheetDataSet>
      <sheetData sheetId="0">
        <row r="6">
          <cell r="AG6" t="str">
            <v>Mountain Medley in Tahoe Natio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D50"/>
  <sheetViews>
    <sheetView workbookViewId="0" topLeftCell="A1">
      <selection activeCell="F38" sqref="F38"/>
    </sheetView>
  </sheetViews>
  <sheetFormatPr defaultColWidth="11.00390625" defaultRowHeight="12.75"/>
  <cols>
    <col min="1" max="1" width="15.125" style="0" customWidth="1"/>
    <col min="2" max="2" width="20.875" style="0" customWidth="1"/>
    <col min="4" max="4" width="12.375" style="0" customWidth="1"/>
    <col min="5" max="5" width="4.875" style="0" customWidth="1"/>
    <col min="6" max="6" width="5.25390625" style="0" customWidth="1"/>
    <col min="8" max="8" width="13.75390625" style="0" bestFit="1" customWidth="1"/>
    <col min="9" max="9" width="4.125" style="0" customWidth="1"/>
    <col min="10" max="10" width="9.625" style="0" customWidth="1"/>
    <col min="11" max="11" width="7.375" style="0" customWidth="1"/>
    <col min="12" max="12" width="14.875" style="0" customWidth="1"/>
    <col min="13" max="13" width="7.125" style="0" customWidth="1"/>
    <col min="17" max="17" width="12.75390625" style="0" customWidth="1"/>
    <col min="18" max="18" width="4.00390625" style="0" customWidth="1"/>
    <col min="19" max="19" width="5.00390625" style="0" customWidth="1"/>
    <col min="20" max="20" width="4.75390625" style="0" customWidth="1"/>
    <col min="21" max="21" width="6.25390625" style="0" customWidth="1"/>
    <col min="22" max="22" width="4.875" style="0" customWidth="1"/>
    <col min="23" max="23" width="8.00390625" style="0" customWidth="1"/>
    <col min="24" max="24" width="8.125" style="0" customWidth="1"/>
    <col min="25" max="25" width="9.125" style="0" customWidth="1"/>
    <col min="26" max="26" width="7.125" style="0" customWidth="1"/>
    <col min="27" max="27" width="9.375" style="0" customWidth="1"/>
    <col min="28" max="28" width="7.625" style="0" customWidth="1"/>
    <col min="29" max="29" width="9.625" style="0" customWidth="1"/>
    <col min="30" max="30" width="3.875" style="0" customWidth="1"/>
    <col min="31" max="31" width="5.875" style="0" customWidth="1"/>
    <col min="32" max="32" width="5.75390625" style="0" customWidth="1"/>
    <col min="33" max="33" width="12.625" style="0" customWidth="1"/>
    <col min="34" max="34" width="7.75390625" style="0" customWidth="1"/>
    <col min="35" max="35" width="8.375" style="0" customWidth="1"/>
    <col min="37" max="37" width="9.00390625" style="0" customWidth="1"/>
    <col min="38" max="38" width="8.75390625" style="0" customWidth="1"/>
    <col min="39" max="39" width="5.875" style="0" customWidth="1"/>
    <col min="40" max="40" width="8.00390625" style="0" customWidth="1"/>
    <col min="42" max="42" width="6.00390625" style="0" customWidth="1"/>
    <col min="43" max="43" width="6.125" style="0" customWidth="1"/>
    <col min="45" max="45" width="9.625" style="0" customWidth="1"/>
    <col min="46" max="46" width="13.75390625" style="0" bestFit="1" customWidth="1"/>
    <col min="47" max="47" width="20.625" style="0" customWidth="1"/>
    <col min="48" max="48" width="9.00390625" style="0" customWidth="1"/>
    <col min="49" max="49" width="11.75390625" style="0" customWidth="1"/>
  </cols>
  <sheetData>
    <row r="1" spans="1:3" ht="12.75">
      <c r="A1" t="s">
        <v>80</v>
      </c>
      <c r="C1" t="s">
        <v>81</v>
      </c>
    </row>
    <row r="2" spans="1:10" ht="12.75">
      <c r="A2" t="s">
        <v>11</v>
      </c>
      <c r="C2" t="s">
        <v>12</v>
      </c>
      <c r="J2" t="s">
        <v>26</v>
      </c>
    </row>
    <row r="3" spans="1:49" s="22" customFormat="1" ht="48.75">
      <c r="A3" s="22" t="s">
        <v>30</v>
      </c>
      <c r="B3" s="22" t="s">
        <v>31</v>
      </c>
      <c r="C3" s="22" t="s">
        <v>32</v>
      </c>
      <c r="D3" s="22" t="s">
        <v>33</v>
      </c>
      <c r="E3" s="22" t="s">
        <v>53</v>
      </c>
      <c r="F3" s="22" t="s">
        <v>54</v>
      </c>
      <c r="G3" s="22" t="s">
        <v>29</v>
      </c>
      <c r="H3" s="22" t="s">
        <v>52</v>
      </c>
      <c r="I3" s="22" t="s">
        <v>55</v>
      </c>
      <c r="J3" s="22" t="s">
        <v>34</v>
      </c>
      <c r="K3" s="22" t="s">
        <v>35</v>
      </c>
      <c r="L3" s="22" t="s">
        <v>30</v>
      </c>
      <c r="M3" s="22" t="s">
        <v>36</v>
      </c>
      <c r="N3" s="22" t="s">
        <v>37</v>
      </c>
      <c r="O3" s="22" t="s">
        <v>38</v>
      </c>
      <c r="P3" s="22" t="s">
        <v>39</v>
      </c>
      <c r="Q3" s="22" t="s">
        <v>40</v>
      </c>
      <c r="R3" s="22" t="s">
        <v>56</v>
      </c>
      <c r="S3" s="22" t="s">
        <v>57</v>
      </c>
      <c r="T3" s="22" t="s">
        <v>58</v>
      </c>
      <c r="U3" s="22" t="s">
        <v>59</v>
      </c>
      <c r="V3" s="22" t="s">
        <v>41</v>
      </c>
      <c r="W3" s="22" t="s">
        <v>42</v>
      </c>
      <c r="X3" s="22" t="s">
        <v>43</v>
      </c>
      <c r="Y3" s="22" t="s">
        <v>60</v>
      </c>
      <c r="Z3" s="22" t="s">
        <v>82</v>
      </c>
      <c r="AA3" s="22" t="s">
        <v>44</v>
      </c>
      <c r="AB3" s="22" t="s">
        <v>83</v>
      </c>
      <c r="AC3" s="22" t="s">
        <v>45</v>
      </c>
      <c r="AD3" s="22" t="s">
        <v>46</v>
      </c>
      <c r="AE3" s="22" t="s">
        <v>47</v>
      </c>
      <c r="AF3" s="22" t="s">
        <v>48</v>
      </c>
      <c r="AG3" s="22" t="s">
        <v>49</v>
      </c>
      <c r="AH3" s="22" t="s">
        <v>84</v>
      </c>
      <c r="AI3" s="22" t="s">
        <v>85</v>
      </c>
      <c r="AJ3" s="22" t="s">
        <v>68</v>
      </c>
      <c r="AK3" s="22" t="s">
        <v>69</v>
      </c>
      <c r="AL3" s="22" t="s">
        <v>70</v>
      </c>
      <c r="AM3" s="22" t="s">
        <v>86</v>
      </c>
      <c r="AN3" s="22" t="s">
        <v>71</v>
      </c>
      <c r="AO3" s="22" t="s">
        <v>72</v>
      </c>
      <c r="AP3" s="22" t="s">
        <v>73</v>
      </c>
      <c r="AQ3" s="22" t="s">
        <v>74</v>
      </c>
      <c r="AR3" s="22" t="s">
        <v>75</v>
      </c>
      <c r="AS3" s="22" t="s">
        <v>76</v>
      </c>
      <c r="AT3" s="22" t="s">
        <v>77</v>
      </c>
      <c r="AU3" s="22" t="s">
        <v>78</v>
      </c>
      <c r="AV3" s="22" t="s">
        <v>44</v>
      </c>
      <c r="AW3" s="22" t="s">
        <v>79</v>
      </c>
    </row>
    <row r="4" spans="8:49" ht="12.75">
      <c r="H4" s="28"/>
      <c r="J4" s="32"/>
      <c r="Q4" s="24"/>
      <c r="W4" s="24"/>
      <c r="X4" s="32"/>
      <c r="Z4" s="24"/>
      <c r="AK4" s="24"/>
      <c r="AT4" s="28"/>
      <c r="AW4" s="24"/>
    </row>
    <row r="5" spans="8:49" ht="12.75">
      <c r="H5" s="28"/>
      <c r="J5" s="32"/>
      <c r="Q5" s="24"/>
      <c r="W5" s="24"/>
      <c r="X5" s="32"/>
      <c r="Z5" s="24"/>
      <c r="AK5" s="24"/>
      <c r="AT5" s="28"/>
      <c r="AW5" s="24"/>
    </row>
    <row r="6" spans="8:56" ht="12.75">
      <c r="H6" s="28"/>
      <c r="J6" s="32"/>
      <c r="Q6" s="24"/>
      <c r="W6" s="24"/>
      <c r="X6" s="32"/>
      <c r="Z6" s="24"/>
      <c r="AD6" s="33"/>
      <c r="AE6" s="32"/>
      <c r="AK6" s="24"/>
      <c r="AR6" s="33"/>
      <c r="AT6" s="28"/>
      <c r="AW6" s="24"/>
      <c r="BD6" s="33"/>
    </row>
    <row r="7" spans="8:49" ht="12.75">
      <c r="H7" s="28"/>
      <c r="J7" s="32"/>
      <c r="Q7" s="24"/>
      <c r="W7" s="24"/>
      <c r="X7" s="32"/>
      <c r="Z7" s="24"/>
      <c r="AK7" s="24"/>
      <c r="AT7" s="28"/>
      <c r="AW7" s="24"/>
    </row>
    <row r="8" spans="8:49" ht="12.75">
      <c r="H8" s="28"/>
      <c r="J8" s="32"/>
      <c r="Q8" s="24"/>
      <c r="W8" s="24"/>
      <c r="X8" s="32"/>
      <c r="Z8" s="24"/>
      <c r="AK8" s="24"/>
      <c r="AT8" s="28"/>
      <c r="AW8" s="24"/>
    </row>
    <row r="9" spans="8:49" ht="12.75">
      <c r="H9" s="28"/>
      <c r="J9" s="32"/>
      <c r="Q9" s="24"/>
      <c r="W9" s="24"/>
      <c r="X9" s="32"/>
      <c r="Z9" s="24"/>
      <c r="AK9" s="24"/>
      <c r="AT9" s="28"/>
      <c r="AW9" s="24"/>
    </row>
    <row r="10" spans="8:49" ht="12.75">
      <c r="H10" s="28"/>
      <c r="J10" s="32"/>
      <c r="Q10" s="24"/>
      <c r="W10" s="24"/>
      <c r="X10" s="32"/>
      <c r="Z10" s="24"/>
      <c r="AK10" s="24"/>
      <c r="AT10" s="28"/>
      <c r="AW10" s="24"/>
    </row>
    <row r="11" spans="8:49" ht="12.75">
      <c r="H11" s="28"/>
      <c r="J11" s="32"/>
      <c r="Q11" s="24"/>
      <c r="W11" s="24"/>
      <c r="X11" s="32"/>
      <c r="Z11" s="24"/>
      <c r="AK11" s="24"/>
      <c r="AT11" s="28"/>
      <c r="AU11" s="37"/>
      <c r="AW11" s="24"/>
    </row>
    <row r="12" spans="8:49" ht="12.75">
      <c r="H12" s="28"/>
      <c r="J12" s="32"/>
      <c r="Q12" s="24"/>
      <c r="W12" s="24"/>
      <c r="X12" s="32"/>
      <c r="Z12" s="24"/>
      <c r="AK12" s="24"/>
      <c r="AT12" s="28"/>
      <c r="AW12" s="24"/>
    </row>
    <row r="13" spans="8:49" ht="12.75">
      <c r="H13" s="28"/>
      <c r="J13" s="32"/>
      <c r="Q13" s="24"/>
      <c r="W13" s="24"/>
      <c r="X13" s="32"/>
      <c r="Z13" s="24"/>
      <c r="AK13" s="24"/>
      <c r="AT13" s="28"/>
      <c r="AW13" s="24"/>
    </row>
    <row r="14" spans="8:49" ht="12.75">
      <c r="H14" s="28"/>
      <c r="J14" s="32"/>
      <c r="Q14" s="24"/>
      <c r="W14" s="24"/>
      <c r="X14" s="32"/>
      <c r="Z14" s="24"/>
      <c r="AK14" s="24"/>
      <c r="AT14" s="28"/>
      <c r="AW14" s="24"/>
    </row>
    <row r="15" spans="8:49" ht="12.75">
      <c r="H15" s="28"/>
      <c r="J15" s="32"/>
      <c r="Q15" s="24"/>
      <c r="W15" s="24"/>
      <c r="X15" s="32"/>
      <c r="Z15" s="24"/>
      <c r="AK15" s="24"/>
      <c r="AT15" s="28"/>
      <c r="AW15" s="24"/>
    </row>
    <row r="16" spans="8:49" ht="12.75">
      <c r="H16" s="28"/>
      <c r="J16" s="32"/>
      <c r="Q16" s="24"/>
      <c r="W16" s="24"/>
      <c r="X16" s="32"/>
      <c r="Z16" s="24"/>
      <c r="AK16" s="24"/>
      <c r="AT16" s="28"/>
      <c r="AW16" s="24"/>
    </row>
    <row r="17" spans="8:49" ht="12.75">
      <c r="H17" s="28"/>
      <c r="J17" s="32"/>
      <c r="Q17" s="24"/>
      <c r="W17" s="24"/>
      <c r="X17" s="32"/>
      <c r="Z17" s="24"/>
      <c r="AK17" s="24"/>
      <c r="AT17" s="28"/>
      <c r="AW17" s="24"/>
    </row>
    <row r="18" spans="8:49" ht="12.75">
      <c r="H18" s="28"/>
      <c r="J18" s="32"/>
      <c r="Q18" s="24"/>
      <c r="W18" s="24"/>
      <c r="X18" s="32"/>
      <c r="Z18" s="24"/>
      <c r="AK18" s="24"/>
      <c r="AT18" s="28"/>
      <c r="AW18" s="24"/>
    </row>
    <row r="19" spans="8:49" ht="12.75">
      <c r="H19" s="28"/>
      <c r="J19" s="32"/>
      <c r="Q19" s="24"/>
      <c r="W19" s="24"/>
      <c r="X19" s="24"/>
      <c r="Y19" s="32"/>
      <c r="Z19" s="24"/>
      <c r="AK19" s="24"/>
      <c r="AT19" s="28"/>
      <c r="AW19" s="24"/>
    </row>
    <row r="20" spans="8:49" ht="12.75">
      <c r="H20" s="28"/>
      <c r="J20" s="32"/>
      <c r="Q20" s="24"/>
      <c r="W20" s="24"/>
      <c r="X20" s="24"/>
      <c r="Y20" s="32"/>
      <c r="Z20" s="24"/>
      <c r="AK20" s="24"/>
      <c r="AT20" s="28"/>
      <c r="AW20" s="24"/>
    </row>
    <row r="21" spans="10:49" ht="12.75">
      <c r="J21" s="32"/>
      <c r="Q21" s="33"/>
      <c r="W21" s="33"/>
      <c r="Y21" s="32"/>
      <c r="AK21" s="33"/>
      <c r="AW21" s="33"/>
    </row>
    <row r="22" spans="8:49" ht="12.75">
      <c r="H22" s="28"/>
      <c r="J22" s="24"/>
      <c r="Q22" s="24"/>
      <c r="W22" s="24"/>
      <c r="X22" s="24"/>
      <c r="Z22" s="24"/>
      <c r="AK22" s="24"/>
      <c r="AT22" s="28"/>
      <c r="AW22" s="24"/>
    </row>
    <row r="23" spans="8:49" ht="12.75">
      <c r="H23" s="28"/>
      <c r="J23" s="24"/>
      <c r="Q23" s="24"/>
      <c r="W23" s="24"/>
      <c r="X23" s="24"/>
      <c r="Z23" s="24"/>
      <c r="AK23" s="24"/>
      <c r="AT23" s="28"/>
      <c r="AW23" s="24"/>
    </row>
    <row r="24" spans="8:49" ht="12.75">
      <c r="H24" s="28"/>
      <c r="J24" s="24"/>
      <c r="Q24" s="24"/>
      <c r="W24" s="24"/>
      <c r="X24" s="24"/>
      <c r="Z24" s="24"/>
      <c r="AK24" s="24"/>
      <c r="AT24" s="28"/>
      <c r="AW24" s="24"/>
    </row>
    <row r="25" spans="8:49" ht="12.75">
      <c r="H25" s="28"/>
      <c r="J25" s="24"/>
      <c r="Q25" s="24"/>
      <c r="W25" s="24"/>
      <c r="X25" s="24"/>
      <c r="Z25" s="24"/>
      <c r="AK25" s="24"/>
      <c r="AT25" s="28"/>
      <c r="AW25" s="24"/>
    </row>
    <row r="26" spans="8:49" ht="12.75">
      <c r="H26" s="28"/>
      <c r="J26" s="24"/>
      <c r="Q26" s="24"/>
      <c r="W26" s="24"/>
      <c r="X26" s="24"/>
      <c r="Z26" s="24"/>
      <c r="AK26" s="24"/>
      <c r="AT26" s="28"/>
      <c r="AW26" s="24"/>
    </row>
    <row r="27" spans="8:49" ht="12.75">
      <c r="H27" s="28"/>
      <c r="J27" s="24"/>
      <c r="Q27" s="24"/>
      <c r="W27" s="24"/>
      <c r="X27" s="24"/>
      <c r="Z27" s="24"/>
      <c r="AK27" s="24"/>
      <c r="AT27" s="28"/>
      <c r="AW27" s="24"/>
    </row>
    <row r="28" spans="8:49" ht="12.75">
      <c r="H28" s="28"/>
      <c r="J28" s="24"/>
      <c r="Q28" s="24"/>
      <c r="W28" s="24"/>
      <c r="X28" s="24"/>
      <c r="Z28" s="24"/>
      <c r="AK28" s="24"/>
      <c r="AT28" s="28"/>
      <c r="AW28" s="24"/>
    </row>
    <row r="29" spans="8:49" ht="12.75">
      <c r="H29" s="28"/>
      <c r="Q29" s="24"/>
      <c r="X29" s="24"/>
      <c r="Z29" s="24"/>
      <c r="AK29" s="24"/>
      <c r="AT29" s="28"/>
      <c r="AW29" s="24"/>
    </row>
    <row r="30" spans="10:49" ht="12.75">
      <c r="J30" s="32"/>
      <c r="Q30" s="33"/>
      <c r="W30" s="33"/>
      <c r="X30" s="32"/>
      <c r="Z30" s="24"/>
      <c r="AK30" s="33"/>
      <c r="AT30" s="28"/>
      <c r="AW30" s="33"/>
    </row>
    <row r="31" spans="10:49" ht="12.75">
      <c r="J31" s="32"/>
      <c r="Q31" s="33"/>
      <c r="W31" s="33"/>
      <c r="X31" s="32"/>
      <c r="AK31" s="33"/>
      <c r="AW31" s="33"/>
    </row>
    <row r="32" spans="10:49" ht="12.75">
      <c r="J32" s="32"/>
      <c r="Q32" s="33"/>
      <c r="W32" s="33"/>
      <c r="X32" s="32"/>
      <c r="AK32" s="33"/>
      <c r="AW32" s="33"/>
    </row>
    <row r="33" spans="10:49" ht="12.75">
      <c r="J33" s="32"/>
      <c r="Q33" s="33"/>
      <c r="W33" s="33"/>
      <c r="X33" s="32"/>
      <c r="AK33" s="33"/>
      <c r="AW33" s="33"/>
    </row>
    <row r="34" spans="10:49" ht="12.75">
      <c r="J34" s="32"/>
      <c r="Q34" s="33"/>
      <c r="W34" s="33"/>
      <c r="X34" s="32"/>
      <c r="AK34" s="33"/>
      <c r="AW34" s="33"/>
    </row>
    <row r="35" spans="10:49" ht="12.75">
      <c r="J35" s="32"/>
      <c r="Q35" s="33"/>
      <c r="W35" s="33"/>
      <c r="X35" s="32"/>
      <c r="Z35" s="24"/>
      <c r="AK35" s="33"/>
      <c r="AT35" s="28"/>
      <c r="AW35" s="33"/>
    </row>
    <row r="36" spans="10:49" ht="12.75">
      <c r="J36" s="32"/>
      <c r="Q36" s="33"/>
      <c r="W36" s="33"/>
      <c r="X36" s="32"/>
      <c r="AK36" s="33"/>
      <c r="AW36" s="33"/>
    </row>
    <row r="37" spans="10:49" ht="12.75">
      <c r="J37" s="32"/>
      <c r="Q37" s="33"/>
      <c r="W37" s="33"/>
      <c r="X37" s="32"/>
      <c r="AK37" s="33"/>
      <c r="AW37" s="33"/>
    </row>
    <row r="38" spans="10:49" ht="12.75">
      <c r="J38" s="32"/>
      <c r="Q38" s="33"/>
      <c r="W38" s="33"/>
      <c r="X38" s="32"/>
      <c r="AK38" s="33"/>
      <c r="AW38" s="33"/>
    </row>
    <row r="39" spans="10:49" ht="12.75">
      <c r="J39" s="32"/>
      <c r="Q39" s="33"/>
      <c r="W39" s="33"/>
      <c r="X39" s="32"/>
      <c r="Z39" s="24"/>
      <c r="AK39" s="33"/>
      <c r="AT39" s="28"/>
      <c r="AW39" s="33"/>
    </row>
    <row r="40" spans="10:49" ht="12.75">
      <c r="J40" s="32"/>
      <c r="Q40" s="33"/>
      <c r="W40" s="33"/>
      <c r="X40" s="32"/>
      <c r="AK40" s="33"/>
      <c r="AT40" s="28"/>
      <c r="AW40" s="33"/>
    </row>
    <row r="41" spans="10:49" ht="12.75">
      <c r="J41" s="32"/>
      <c r="Q41" s="33"/>
      <c r="W41" s="33"/>
      <c r="X41" s="32"/>
      <c r="Z41" s="24"/>
      <c r="AK41" s="33"/>
      <c r="AT41" s="28"/>
      <c r="AW41" s="33"/>
    </row>
    <row r="42" spans="10:49" ht="12.75">
      <c r="J42" s="32"/>
      <c r="Q42" s="33"/>
      <c r="W42" s="33"/>
      <c r="X42" s="32"/>
      <c r="Z42" s="24"/>
      <c r="AK42" s="33"/>
      <c r="AT42" s="28"/>
      <c r="AW42" s="33"/>
    </row>
    <row r="43" spans="10:49" ht="12.75">
      <c r="J43" s="32"/>
      <c r="Q43" s="33"/>
      <c r="W43" s="33"/>
      <c r="X43" s="32"/>
      <c r="AK43" s="33"/>
      <c r="AW43" s="33"/>
    </row>
    <row r="44" spans="10:49" ht="12.75">
      <c r="J44" s="32"/>
      <c r="Q44" s="33"/>
      <c r="W44" s="33"/>
      <c r="X44" s="32"/>
      <c r="Z44" s="24"/>
      <c r="AK44" s="33"/>
      <c r="AT44" s="28"/>
      <c r="AW44" s="33"/>
    </row>
    <row r="45" spans="10:49" ht="12.75">
      <c r="J45" s="32"/>
      <c r="Q45" s="33"/>
      <c r="W45" s="33"/>
      <c r="Y45" s="32"/>
      <c r="AK45" s="33"/>
      <c r="AW45" s="33"/>
    </row>
    <row r="46" spans="10:49" ht="12.75">
      <c r="J46" s="32"/>
      <c r="Q46" s="33"/>
      <c r="W46" s="33"/>
      <c r="Y46" s="32"/>
      <c r="AK46" s="33"/>
      <c r="AW46" s="33"/>
    </row>
    <row r="47" spans="10:49" ht="12.75">
      <c r="J47" s="32"/>
      <c r="Q47" s="33"/>
      <c r="W47" s="33"/>
      <c r="Y47" s="32"/>
      <c r="AK47" s="33"/>
      <c r="AW47" s="33"/>
    </row>
    <row r="48" spans="10:49" ht="12.75">
      <c r="J48" s="32"/>
      <c r="Q48" s="33"/>
      <c r="W48" s="33"/>
      <c r="X48" s="32"/>
      <c r="Z48" s="32"/>
      <c r="AK48" s="33"/>
      <c r="AW48" s="33"/>
    </row>
    <row r="49" spans="10:49" ht="12.75">
      <c r="J49" s="32"/>
      <c r="Q49" s="33"/>
      <c r="W49" s="33"/>
      <c r="X49" s="32"/>
      <c r="Z49" s="32"/>
      <c r="AK49" s="33"/>
      <c r="AW49" s="33"/>
    </row>
    <row r="50" spans="10:49" ht="12.75">
      <c r="J50" s="32"/>
      <c r="Q50" s="33"/>
      <c r="W50" s="33"/>
      <c r="X50" s="32"/>
      <c r="Z50" s="32"/>
      <c r="AK50" s="33"/>
      <c r="AW50" s="3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49"/>
  <sheetViews>
    <sheetView workbookViewId="0" topLeftCell="A1">
      <pane xSplit="3" topLeftCell="U1" activePane="topRight" state="frozen"/>
      <selection pane="topLeft" activeCell="A1" sqref="A1"/>
      <selection pane="topRight" activeCell="AA15" sqref="AA15"/>
    </sheetView>
  </sheetViews>
  <sheetFormatPr defaultColWidth="11.00390625" defaultRowHeight="12.75"/>
  <cols>
    <col min="1" max="1" width="3.125" style="1" customWidth="1"/>
    <col min="2" max="2" width="9.125" style="2" customWidth="1"/>
    <col min="3" max="3" width="9.375" style="2" customWidth="1"/>
    <col min="4" max="12" width="2.25390625" style="1" customWidth="1"/>
    <col min="13" max="13" width="2.75390625" style="1" customWidth="1"/>
    <col min="14" max="14" width="3.75390625" style="1" customWidth="1"/>
    <col min="15" max="15" width="5.75390625" style="1" customWidth="1"/>
    <col min="16" max="16" width="3.125" style="1" customWidth="1"/>
    <col min="17" max="17" width="4.00390625" style="1" customWidth="1"/>
    <col min="18" max="18" width="3.25390625" style="1" customWidth="1"/>
    <col min="19" max="19" width="2.75390625" style="1" customWidth="1"/>
    <col min="20" max="20" width="37.625" style="5" customWidth="1"/>
    <col min="21" max="21" width="3.25390625" style="5" customWidth="1"/>
    <col min="22" max="22" width="13.625" style="1" customWidth="1"/>
    <col min="23" max="23" width="24.875" style="5" customWidth="1"/>
    <col min="24" max="24" width="8.25390625" style="1" customWidth="1"/>
    <col min="25" max="16384" width="10.75390625" style="1" customWidth="1"/>
  </cols>
  <sheetData>
    <row r="1" spans="1:22" ht="16.5">
      <c r="A1" s="19"/>
      <c r="B1" s="20" t="s">
        <v>25</v>
      </c>
      <c r="C1" s="19"/>
      <c r="D1" s="21" t="s">
        <v>7</v>
      </c>
      <c r="E1" s="19"/>
      <c r="F1" s="3"/>
      <c r="G1" s="19"/>
      <c r="H1" s="19"/>
      <c r="I1" s="19"/>
      <c r="J1" s="19"/>
      <c r="K1" s="19"/>
      <c r="L1" s="19"/>
      <c r="M1" s="19"/>
      <c r="N1" s="19"/>
      <c r="O1" s="19"/>
      <c r="P1" s="19"/>
      <c r="Q1" s="19"/>
      <c r="R1" s="19"/>
      <c r="S1" s="19"/>
      <c r="T1" s="39">
        <f>'Status Report'!AG4</f>
        <v>0</v>
      </c>
      <c r="V1" s="19" t="s">
        <v>13</v>
      </c>
    </row>
    <row r="2" spans="2:24" s="4" customFormat="1" ht="106.5" customHeight="1">
      <c r="B2" s="6" t="s">
        <v>16</v>
      </c>
      <c r="C2" s="6" t="s">
        <v>15</v>
      </c>
      <c r="D2" s="7" t="s">
        <v>23</v>
      </c>
      <c r="E2" s="8" t="s">
        <v>22</v>
      </c>
      <c r="F2" s="8" t="s">
        <v>21</v>
      </c>
      <c r="G2" s="8" t="s">
        <v>6</v>
      </c>
      <c r="H2" s="9" t="s">
        <v>88</v>
      </c>
      <c r="I2" s="8" t="s">
        <v>20</v>
      </c>
      <c r="J2" s="8" t="s">
        <v>19</v>
      </c>
      <c r="K2" s="8" t="s">
        <v>18</v>
      </c>
      <c r="L2" s="8" t="s">
        <v>90</v>
      </c>
      <c r="M2" s="8" t="s">
        <v>89</v>
      </c>
      <c r="N2" s="8" t="s">
        <v>123</v>
      </c>
      <c r="O2" s="8" t="s">
        <v>124</v>
      </c>
      <c r="P2" s="8" t="s">
        <v>91</v>
      </c>
      <c r="Q2" s="8" t="s">
        <v>4</v>
      </c>
      <c r="R2" s="8" t="s">
        <v>5</v>
      </c>
      <c r="S2" s="8" t="s">
        <v>8</v>
      </c>
      <c r="T2" s="38" t="s">
        <v>17</v>
      </c>
      <c r="U2" s="10" t="s">
        <v>9</v>
      </c>
      <c r="V2" s="29" t="s">
        <v>52</v>
      </c>
      <c r="W2" s="10" t="s">
        <v>87</v>
      </c>
      <c r="X2" s="34" t="s">
        <v>27</v>
      </c>
    </row>
    <row r="3" spans="1:24" s="16" customFormat="1" ht="18.75" customHeight="1">
      <c r="A3" s="12">
        <v>1</v>
      </c>
      <c r="B3" s="13">
        <f>'Stat Rpt Sum'!A4</f>
        <v>0</v>
      </c>
      <c r="C3" s="13">
        <f>'Stat Rpt Sum'!B4</f>
        <v>0</v>
      </c>
      <c r="D3" s="21"/>
      <c r="E3" s="35"/>
      <c r="F3" s="35"/>
      <c r="G3" s="12"/>
      <c r="H3" s="12"/>
      <c r="I3" s="35"/>
      <c r="J3" s="12"/>
      <c r="K3" s="12"/>
      <c r="L3" s="12"/>
      <c r="M3" s="12"/>
      <c r="N3" s="12"/>
      <c r="O3" s="14"/>
      <c r="P3" s="30"/>
      <c r="Q3" s="12"/>
      <c r="R3" s="12"/>
      <c r="S3" s="12"/>
      <c r="T3" s="15"/>
      <c r="U3" s="15">
        <f>'Stat Rpt Sum'!F4</f>
        <v>0</v>
      </c>
      <c r="V3" s="31">
        <f>'Stat Rpt Sum'!I4</f>
        <v>0</v>
      </c>
      <c r="W3" s="55">
        <f>'Stat Rpt Sum'!J4</f>
        <v>0</v>
      </c>
      <c r="X3" s="57">
        <f>'Stat Rpt Sum'!M4</f>
        <v>0</v>
      </c>
    </row>
    <row r="4" spans="1:24" s="16" customFormat="1" ht="18.75" customHeight="1">
      <c r="A4" s="36">
        <v>2</v>
      </c>
      <c r="B4" s="44">
        <f>'Stat Rpt Sum'!A5</f>
        <v>0</v>
      </c>
      <c r="C4" s="44">
        <f>'Stat Rpt Sum'!B5</f>
        <v>0</v>
      </c>
      <c r="D4" s="45"/>
      <c r="E4" s="46"/>
      <c r="F4" s="46"/>
      <c r="G4" s="36"/>
      <c r="H4" s="36"/>
      <c r="I4" s="36"/>
      <c r="J4" s="36"/>
      <c r="K4" s="36"/>
      <c r="L4" s="36"/>
      <c r="M4" s="36"/>
      <c r="N4" s="36"/>
      <c r="O4" s="47"/>
      <c r="P4" s="48"/>
      <c r="Q4" s="36"/>
      <c r="R4" s="36"/>
      <c r="S4" s="36"/>
      <c r="T4" s="49"/>
      <c r="U4" s="49">
        <f>'Stat Rpt Sum'!F5</f>
        <v>0</v>
      </c>
      <c r="V4" s="50">
        <f>'Stat Rpt Sum'!I5</f>
        <v>0</v>
      </c>
      <c r="W4" s="56">
        <f>'Stat Rpt Sum'!J5</f>
        <v>0</v>
      </c>
      <c r="X4" s="57">
        <f>'Stat Rpt Sum'!M5</f>
        <v>0</v>
      </c>
    </row>
    <row r="5" spans="1:24" s="16" customFormat="1" ht="18.75" customHeight="1">
      <c r="A5" s="36">
        <v>3</v>
      </c>
      <c r="B5" s="44">
        <f>'Stat Rpt Sum'!A6</f>
        <v>0</v>
      </c>
      <c r="C5" s="44">
        <f>'Stat Rpt Sum'!B6</f>
        <v>0</v>
      </c>
      <c r="D5" s="46"/>
      <c r="E5" s="36"/>
      <c r="F5" s="36"/>
      <c r="G5" s="46"/>
      <c r="H5" s="46"/>
      <c r="I5" s="46"/>
      <c r="J5" s="36"/>
      <c r="K5" s="36"/>
      <c r="L5" s="36"/>
      <c r="M5" s="36"/>
      <c r="N5" s="36"/>
      <c r="O5" s="47"/>
      <c r="P5" s="48"/>
      <c r="Q5" s="36"/>
      <c r="R5" s="36"/>
      <c r="S5" s="36"/>
      <c r="T5" s="49"/>
      <c r="U5" s="49">
        <f>'Stat Rpt Sum'!F6</f>
        <v>0</v>
      </c>
      <c r="V5" s="50">
        <f>'Stat Rpt Sum'!I6</f>
        <v>0</v>
      </c>
      <c r="W5" s="56">
        <f>'Stat Rpt Sum'!J6</f>
        <v>0</v>
      </c>
      <c r="X5" s="57">
        <f>'Stat Rpt Sum'!M6</f>
        <v>0</v>
      </c>
    </row>
    <row r="6" spans="1:24" s="16" customFormat="1" ht="18.75" customHeight="1">
      <c r="A6" s="36">
        <v>4</v>
      </c>
      <c r="B6" s="44">
        <f>'Stat Rpt Sum'!A7</f>
        <v>0</v>
      </c>
      <c r="C6" s="44">
        <f>'Stat Rpt Sum'!B7</f>
        <v>0</v>
      </c>
      <c r="D6" s="46"/>
      <c r="E6" s="36"/>
      <c r="F6" s="36"/>
      <c r="G6" s="36"/>
      <c r="H6" s="36"/>
      <c r="I6" s="46"/>
      <c r="J6" s="36"/>
      <c r="K6" s="36"/>
      <c r="L6" s="36"/>
      <c r="M6" s="36"/>
      <c r="N6" s="36"/>
      <c r="O6" s="47"/>
      <c r="P6" s="48"/>
      <c r="Q6" s="36"/>
      <c r="R6" s="36"/>
      <c r="S6" s="36"/>
      <c r="T6" s="49"/>
      <c r="U6" s="49">
        <f>'Stat Rpt Sum'!F7</f>
        <v>0</v>
      </c>
      <c r="V6" s="50">
        <f>'Stat Rpt Sum'!I7</f>
        <v>0</v>
      </c>
      <c r="W6" s="56">
        <f>'Stat Rpt Sum'!J7</f>
        <v>0</v>
      </c>
      <c r="X6" s="57">
        <f>'Stat Rpt Sum'!M7</f>
        <v>0</v>
      </c>
    </row>
    <row r="7" spans="1:24" s="16" customFormat="1" ht="18.75" customHeight="1">
      <c r="A7" s="36">
        <v>5</v>
      </c>
      <c r="B7" s="44">
        <f>'Stat Rpt Sum'!A8</f>
        <v>0</v>
      </c>
      <c r="C7" s="44">
        <f>'Stat Rpt Sum'!B8</f>
        <v>0</v>
      </c>
      <c r="D7" s="45"/>
      <c r="E7" s="46"/>
      <c r="F7" s="46"/>
      <c r="G7" s="36"/>
      <c r="H7" s="36"/>
      <c r="I7" s="46"/>
      <c r="J7" s="36"/>
      <c r="K7" s="36"/>
      <c r="L7" s="36"/>
      <c r="M7" s="36"/>
      <c r="N7" s="36"/>
      <c r="O7" s="47"/>
      <c r="P7" s="48"/>
      <c r="Q7" s="36"/>
      <c r="R7" s="36"/>
      <c r="S7" s="36"/>
      <c r="T7" s="49"/>
      <c r="U7" s="49">
        <f>'Stat Rpt Sum'!F8</f>
        <v>0</v>
      </c>
      <c r="V7" s="50">
        <f>'Stat Rpt Sum'!I8</f>
        <v>0</v>
      </c>
      <c r="W7" s="56">
        <f>'Stat Rpt Sum'!J8</f>
        <v>0</v>
      </c>
      <c r="X7" s="57">
        <f>'Stat Rpt Sum'!M8</f>
        <v>0</v>
      </c>
    </row>
    <row r="8" spans="1:24" s="16" customFormat="1" ht="18.75" customHeight="1">
      <c r="A8" s="36">
        <v>6</v>
      </c>
      <c r="B8" s="44">
        <f>'Stat Rpt Sum'!A9</f>
        <v>0</v>
      </c>
      <c r="C8" s="44">
        <f>'Stat Rpt Sum'!B9</f>
        <v>0</v>
      </c>
      <c r="D8" s="45"/>
      <c r="E8" s="46"/>
      <c r="F8" s="46"/>
      <c r="G8" s="36"/>
      <c r="H8" s="36"/>
      <c r="I8" s="36"/>
      <c r="J8" s="36"/>
      <c r="K8" s="36"/>
      <c r="L8" s="36"/>
      <c r="M8" s="36"/>
      <c r="N8" s="36"/>
      <c r="O8" s="47"/>
      <c r="P8" s="48"/>
      <c r="Q8" s="36"/>
      <c r="R8" s="36"/>
      <c r="S8" s="36"/>
      <c r="T8" s="49"/>
      <c r="U8" s="49">
        <f>'Stat Rpt Sum'!F9</f>
        <v>0</v>
      </c>
      <c r="V8" s="50">
        <f>'Stat Rpt Sum'!I9</f>
        <v>0</v>
      </c>
      <c r="W8" s="56">
        <f>'Stat Rpt Sum'!J9</f>
        <v>0</v>
      </c>
      <c r="X8" s="57">
        <f>'Stat Rpt Sum'!M9</f>
        <v>0</v>
      </c>
    </row>
    <row r="9" spans="1:24" s="16" customFormat="1" ht="18.75" customHeight="1">
      <c r="A9" s="36">
        <v>7</v>
      </c>
      <c r="B9" s="44">
        <f>'Stat Rpt Sum'!A10</f>
        <v>0</v>
      </c>
      <c r="C9" s="44">
        <f>'Stat Rpt Sum'!B10</f>
        <v>0</v>
      </c>
      <c r="D9" s="45"/>
      <c r="E9" s="46"/>
      <c r="F9" s="46"/>
      <c r="G9" s="36"/>
      <c r="H9" s="36"/>
      <c r="I9" s="46"/>
      <c r="J9" s="36"/>
      <c r="K9" s="36"/>
      <c r="L9" s="36"/>
      <c r="M9" s="36"/>
      <c r="N9" s="36"/>
      <c r="O9" s="47"/>
      <c r="P9" s="48"/>
      <c r="Q9" s="36"/>
      <c r="R9" s="36"/>
      <c r="S9" s="36"/>
      <c r="T9" s="49"/>
      <c r="U9" s="49">
        <f>'Stat Rpt Sum'!F10</f>
        <v>0</v>
      </c>
      <c r="V9" s="50">
        <f>'Stat Rpt Sum'!I10</f>
        <v>0</v>
      </c>
      <c r="W9" s="56">
        <f>'Stat Rpt Sum'!J10</f>
        <v>0</v>
      </c>
      <c r="X9" s="57">
        <f>'Stat Rpt Sum'!M10</f>
        <v>0</v>
      </c>
    </row>
    <row r="10" spans="1:24" s="16" customFormat="1" ht="18.75" customHeight="1">
      <c r="A10" s="36">
        <v>8</v>
      </c>
      <c r="B10" s="44">
        <f>'Stat Rpt Sum'!A11</f>
        <v>0</v>
      </c>
      <c r="C10" s="44">
        <f>'Stat Rpt Sum'!B11</f>
        <v>0</v>
      </c>
      <c r="D10" s="45"/>
      <c r="E10" s="46"/>
      <c r="F10" s="46"/>
      <c r="G10" s="36"/>
      <c r="H10" s="36"/>
      <c r="I10" s="46"/>
      <c r="J10" s="36"/>
      <c r="K10" s="36"/>
      <c r="L10" s="36"/>
      <c r="M10" s="36"/>
      <c r="N10" s="36"/>
      <c r="O10" s="47"/>
      <c r="P10" s="48"/>
      <c r="Q10" s="36"/>
      <c r="R10" s="36"/>
      <c r="S10" s="36"/>
      <c r="T10" s="49"/>
      <c r="U10" s="49">
        <f>'Stat Rpt Sum'!F11</f>
        <v>0</v>
      </c>
      <c r="V10" s="50">
        <f>'Stat Rpt Sum'!I11</f>
        <v>0</v>
      </c>
      <c r="W10" s="56">
        <f>'Stat Rpt Sum'!J11</f>
        <v>0</v>
      </c>
      <c r="X10" s="57">
        <f>'Stat Rpt Sum'!M11</f>
        <v>0</v>
      </c>
    </row>
    <row r="11" spans="1:24" s="16" customFormat="1" ht="18.75" customHeight="1">
      <c r="A11" s="36">
        <v>9</v>
      </c>
      <c r="B11" s="44">
        <f>'Stat Rpt Sum'!A12</f>
        <v>0</v>
      </c>
      <c r="C11" s="44">
        <f>'Stat Rpt Sum'!B12</f>
        <v>0</v>
      </c>
      <c r="D11" s="45"/>
      <c r="E11" s="46"/>
      <c r="F11" s="46"/>
      <c r="G11" s="46"/>
      <c r="H11" s="36"/>
      <c r="I11" s="46"/>
      <c r="J11" s="36"/>
      <c r="K11" s="36"/>
      <c r="L11" s="36"/>
      <c r="M11" s="36"/>
      <c r="N11" s="36"/>
      <c r="O11" s="47"/>
      <c r="P11" s="48"/>
      <c r="Q11" s="36"/>
      <c r="R11" s="36"/>
      <c r="S11" s="36"/>
      <c r="T11" s="49"/>
      <c r="U11" s="49">
        <f>'Stat Rpt Sum'!F12</f>
        <v>0</v>
      </c>
      <c r="V11" s="50">
        <f>'Stat Rpt Sum'!I12</f>
        <v>0</v>
      </c>
      <c r="W11" s="56">
        <f>'Stat Rpt Sum'!J12</f>
        <v>0</v>
      </c>
      <c r="X11" s="57">
        <f>'Stat Rpt Sum'!M12</f>
        <v>0</v>
      </c>
    </row>
    <row r="12" spans="1:24" s="16" customFormat="1" ht="18.75" customHeight="1">
      <c r="A12" s="36">
        <v>10</v>
      </c>
      <c r="B12" s="44">
        <f>'Stat Rpt Sum'!A13</f>
        <v>0</v>
      </c>
      <c r="C12" s="44">
        <f>'Stat Rpt Sum'!B13</f>
        <v>0</v>
      </c>
      <c r="D12" s="45"/>
      <c r="E12" s="46"/>
      <c r="F12" s="46"/>
      <c r="G12" s="46"/>
      <c r="H12" s="36"/>
      <c r="I12" s="46"/>
      <c r="J12" s="36"/>
      <c r="K12" s="36"/>
      <c r="L12" s="36"/>
      <c r="M12" s="36"/>
      <c r="N12" s="36"/>
      <c r="O12" s="47"/>
      <c r="P12" s="48"/>
      <c r="Q12" s="36"/>
      <c r="R12" s="36"/>
      <c r="S12" s="36"/>
      <c r="T12" s="49"/>
      <c r="U12" s="49">
        <f>'Stat Rpt Sum'!F13</f>
        <v>0</v>
      </c>
      <c r="V12" s="50">
        <f>'Stat Rpt Sum'!I13</f>
        <v>0</v>
      </c>
      <c r="W12" s="56">
        <f>'Stat Rpt Sum'!J13</f>
        <v>0</v>
      </c>
      <c r="X12" s="57">
        <f>'Stat Rpt Sum'!M13</f>
        <v>0</v>
      </c>
    </row>
    <row r="13" spans="1:24" s="16" customFormat="1" ht="18.75" customHeight="1">
      <c r="A13" s="36">
        <v>11</v>
      </c>
      <c r="B13" s="44">
        <f>'Stat Rpt Sum'!A14</f>
        <v>0</v>
      </c>
      <c r="C13" s="44">
        <f>'Stat Rpt Sum'!B14</f>
        <v>0</v>
      </c>
      <c r="D13" s="45"/>
      <c r="E13" s="46"/>
      <c r="F13" s="46"/>
      <c r="G13" s="36"/>
      <c r="H13" s="36"/>
      <c r="I13" s="46"/>
      <c r="J13" s="36"/>
      <c r="K13" s="36"/>
      <c r="L13" s="36"/>
      <c r="M13" s="36"/>
      <c r="N13" s="36"/>
      <c r="O13" s="47"/>
      <c r="P13" s="48"/>
      <c r="Q13" s="36"/>
      <c r="R13" s="36"/>
      <c r="S13" s="36"/>
      <c r="T13" s="49"/>
      <c r="U13" s="49">
        <f>'Stat Rpt Sum'!F14</f>
        <v>0</v>
      </c>
      <c r="V13" s="50">
        <f>'Stat Rpt Sum'!I14</f>
        <v>0</v>
      </c>
      <c r="W13" s="56">
        <f>'Stat Rpt Sum'!J14</f>
        <v>0</v>
      </c>
      <c r="X13" s="57">
        <f>'Stat Rpt Sum'!M14</f>
        <v>0</v>
      </c>
    </row>
    <row r="14" spans="1:24" s="16" customFormat="1" ht="18.75" customHeight="1">
      <c r="A14" s="36">
        <v>12</v>
      </c>
      <c r="B14" s="44">
        <f>'Stat Rpt Sum'!A15</f>
        <v>0</v>
      </c>
      <c r="C14" s="44">
        <f>'Stat Rpt Sum'!B15</f>
        <v>0</v>
      </c>
      <c r="D14" s="45"/>
      <c r="E14" s="46"/>
      <c r="F14" s="46"/>
      <c r="G14" s="36"/>
      <c r="H14" s="36"/>
      <c r="I14" s="46"/>
      <c r="J14" s="36"/>
      <c r="K14" s="36"/>
      <c r="L14" s="36"/>
      <c r="M14" s="36"/>
      <c r="N14" s="36"/>
      <c r="O14" s="47"/>
      <c r="P14" s="48"/>
      <c r="Q14" s="36"/>
      <c r="R14" s="36"/>
      <c r="S14" s="36"/>
      <c r="T14" s="49"/>
      <c r="U14" s="49">
        <f>'Stat Rpt Sum'!F15</f>
        <v>0</v>
      </c>
      <c r="V14" s="50">
        <f>'Stat Rpt Sum'!I15</f>
        <v>0</v>
      </c>
      <c r="W14" s="56">
        <f>'Stat Rpt Sum'!J15</f>
        <v>0</v>
      </c>
      <c r="X14" s="57">
        <f>'Stat Rpt Sum'!M15</f>
        <v>0</v>
      </c>
    </row>
    <row r="15" spans="1:24" s="16" customFormat="1" ht="18.75" customHeight="1">
      <c r="A15" s="36">
        <v>13</v>
      </c>
      <c r="B15" s="44">
        <f>'Stat Rpt Sum'!A16</f>
        <v>0</v>
      </c>
      <c r="C15" s="44">
        <f>'Stat Rpt Sum'!B16</f>
        <v>0</v>
      </c>
      <c r="D15" s="45"/>
      <c r="E15" s="46"/>
      <c r="F15" s="46"/>
      <c r="G15" s="36"/>
      <c r="H15" s="36"/>
      <c r="I15" s="36"/>
      <c r="J15" s="36"/>
      <c r="K15" s="36"/>
      <c r="L15" s="36"/>
      <c r="M15" s="36"/>
      <c r="N15" s="36"/>
      <c r="O15" s="47"/>
      <c r="P15" s="48"/>
      <c r="Q15" s="36"/>
      <c r="R15" s="36"/>
      <c r="S15" s="36"/>
      <c r="T15" s="49"/>
      <c r="U15" s="49">
        <f>'Stat Rpt Sum'!F16</f>
        <v>0</v>
      </c>
      <c r="V15" s="50">
        <f>'Stat Rpt Sum'!I16</f>
        <v>0</v>
      </c>
      <c r="W15" s="56">
        <f>'Stat Rpt Sum'!J16</f>
        <v>0</v>
      </c>
      <c r="X15" s="57">
        <f>'Stat Rpt Sum'!M16</f>
        <v>0</v>
      </c>
    </row>
    <row r="16" spans="1:24" s="16" customFormat="1" ht="18.75" customHeight="1">
      <c r="A16" s="36">
        <v>14</v>
      </c>
      <c r="B16" s="44">
        <f>'Stat Rpt Sum'!A17</f>
        <v>0</v>
      </c>
      <c r="C16" s="44">
        <f>'Stat Rpt Sum'!B17</f>
        <v>0</v>
      </c>
      <c r="D16" s="45"/>
      <c r="E16" s="46"/>
      <c r="F16" s="46"/>
      <c r="G16" s="36"/>
      <c r="H16" s="36"/>
      <c r="I16" s="46"/>
      <c r="J16" s="36"/>
      <c r="K16" s="36"/>
      <c r="L16" s="36"/>
      <c r="M16" s="36"/>
      <c r="N16" s="36"/>
      <c r="O16" s="47"/>
      <c r="P16" s="48"/>
      <c r="Q16" s="36"/>
      <c r="R16" s="36"/>
      <c r="S16" s="36"/>
      <c r="T16" s="49"/>
      <c r="U16" s="49">
        <f>'Stat Rpt Sum'!F17</f>
        <v>0</v>
      </c>
      <c r="V16" s="50">
        <f>'Stat Rpt Sum'!I17</f>
        <v>0</v>
      </c>
      <c r="W16" s="56">
        <f>'Stat Rpt Sum'!J17</f>
        <v>0</v>
      </c>
      <c r="X16" s="57">
        <f>'Stat Rpt Sum'!M17</f>
        <v>0</v>
      </c>
    </row>
    <row r="17" spans="1:24" s="16" customFormat="1" ht="18.75" customHeight="1">
      <c r="A17" s="36">
        <v>15</v>
      </c>
      <c r="B17" s="44">
        <f>'Stat Rpt Sum'!A18</f>
        <v>0</v>
      </c>
      <c r="C17" s="44">
        <f>'Stat Rpt Sum'!B18</f>
        <v>0</v>
      </c>
      <c r="D17" s="45"/>
      <c r="E17" s="46"/>
      <c r="F17" s="46"/>
      <c r="G17" s="36"/>
      <c r="H17" s="36"/>
      <c r="I17" s="46"/>
      <c r="J17" s="36"/>
      <c r="K17" s="36"/>
      <c r="L17" s="36"/>
      <c r="M17" s="36"/>
      <c r="N17" s="36"/>
      <c r="O17" s="47"/>
      <c r="P17" s="48"/>
      <c r="Q17" s="36"/>
      <c r="R17" s="36"/>
      <c r="S17" s="36"/>
      <c r="T17" s="49"/>
      <c r="U17" s="49">
        <f>'Stat Rpt Sum'!F18</f>
        <v>0</v>
      </c>
      <c r="V17" s="50">
        <f>'Stat Rpt Sum'!I18</f>
        <v>0</v>
      </c>
      <c r="W17" s="56">
        <f>'Stat Rpt Sum'!J18</f>
        <v>0</v>
      </c>
      <c r="X17" s="57">
        <f>'Stat Rpt Sum'!M18</f>
        <v>0</v>
      </c>
    </row>
    <row r="18" spans="1:24" s="16" customFormat="1" ht="18.75" customHeight="1">
      <c r="A18" s="36">
        <v>16</v>
      </c>
      <c r="B18" s="44">
        <f>'Stat Rpt Sum'!A19</f>
        <v>0</v>
      </c>
      <c r="C18" s="44">
        <f>'Stat Rpt Sum'!B19</f>
        <v>0</v>
      </c>
      <c r="D18" s="45"/>
      <c r="E18" s="46"/>
      <c r="F18" s="46"/>
      <c r="G18" s="36"/>
      <c r="H18" s="36"/>
      <c r="I18" s="46"/>
      <c r="J18" s="36"/>
      <c r="K18" s="36"/>
      <c r="L18" s="36"/>
      <c r="M18" s="36"/>
      <c r="N18" s="36"/>
      <c r="O18" s="47"/>
      <c r="P18" s="48"/>
      <c r="Q18" s="36"/>
      <c r="R18" s="36"/>
      <c r="S18" s="36"/>
      <c r="T18" s="49"/>
      <c r="U18" s="49">
        <f>'Stat Rpt Sum'!F19</f>
        <v>0</v>
      </c>
      <c r="V18" s="50">
        <f>'Stat Rpt Sum'!I19</f>
        <v>0</v>
      </c>
      <c r="W18" s="56">
        <f>'Stat Rpt Sum'!J19</f>
        <v>0</v>
      </c>
      <c r="X18" s="57">
        <f>'Stat Rpt Sum'!M19</f>
        <v>0</v>
      </c>
    </row>
    <row r="19" spans="1:24" s="16" customFormat="1" ht="18.75" customHeight="1">
      <c r="A19" s="36">
        <v>17</v>
      </c>
      <c r="B19" s="44">
        <f>'Stat Rpt Sum'!A20</f>
        <v>0</v>
      </c>
      <c r="C19" s="44">
        <f>'Stat Rpt Sum'!B20</f>
        <v>0</v>
      </c>
      <c r="D19" s="45"/>
      <c r="E19" s="46"/>
      <c r="F19" s="46"/>
      <c r="G19" s="36"/>
      <c r="H19" s="36"/>
      <c r="I19" s="46"/>
      <c r="J19" s="36"/>
      <c r="K19" s="36"/>
      <c r="L19" s="36"/>
      <c r="M19" s="36"/>
      <c r="N19" s="36"/>
      <c r="O19" s="47"/>
      <c r="P19" s="48"/>
      <c r="Q19" s="36"/>
      <c r="R19" s="36"/>
      <c r="S19" s="36"/>
      <c r="T19" s="49"/>
      <c r="U19" s="49">
        <f>'Stat Rpt Sum'!F20</f>
        <v>0</v>
      </c>
      <c r="V19" s="50">
        <f>'Stat Rpt Sum'!I20</f>
        <v>0</v>
      </c>
      <c r="W19" s="56">
        <f>'Stat Rpt Sum'!J20</f>
        <v>0</v>
      </c>
      <c r="X19" s="57">
        <f>'Stat Rpt Sum'!M20</f>
        <v>0</v>
      </c>
    </row>
    <row r="20" spans="1:24" s="16" customFormat="1" ht="15.75" customHeight="1">
      <c r="A20" s="36">
        <v>18</v>
      </c>
      <c r="B20" s="44">
        <f>'Stat Rpt Sum'!A21</f>
        <v>0</v>
      </c>
      <c r="C20" s="44">
        <f>'Stat Rpt Sum'!B21</f>
        <v>0</v>
      </c>
      <c r="D20" s="36"/>
      <c r="E20" s="36"/>
      <c r="F20" s="36"/>
      <c r="G20" s="36"/>
      <c r="H20" s="36"/>
      <c r="I20" s="36"/>
      <c r="J20" s="36"/>
      <c r="K20" s="36"/>
      <c r="L20" s="51"/>
      <c r="M20" s="51"/>
      <c r="N20" s="51"/>
      <c r="O20" s="47">
        <f>IF(OR(L20="",M20="",N20=""),"",703*N20/(L20*12+M20)^2)</f>
      </c>
      <c r="P20" s="48">
        <f>'Stat Rpt Sum'!L21</f>
      </c>
      <c r="Q20" s="36"/>
      <c r="R20" s="36"/>
      <c r="S20" s="36"/>
      <c r="T20" s="49"/>
      <c r="U20" s="49">
        <f>'Stat Rpt Sum'!F21</f>
        <v>0</v>
      </c>
      <c r="V20" s="50">
        <f>'Stat Rpt Sum'!I21</f>
        <v>0</v>
      </c>
      <c r="W20" s="56">
        <f>'Stat Rpt Sum'!J21</f>
        <v>0</v>
      </c>
      <c r="X20" s="57">
        <f>'Stat Rpt Sum'!M21</f>
        <v>0</v>
      </c>
    </row>
    <row r="21" spans="1:24" s="16" customFormat="1" ht="16.5" customHeight="1">
      <c r="A21" s="36"/>
      <c r="B21" s="44">
        <f>'Stat Rpt Sum'!A22</f>
        <v>0</v>
      </c>
      <c r="C21" s="44">
        <f>'Stat Rpt Sum'!B22</f>
        <v>0</v>
      </c>
      <c r="D21" s="36"/>
      <c r="E21" s="36"/>
      <c r="F21" s="36"/>
      <c r="G21" s="36"/>
      <c r="H21" s="36"/>
      <c r="I21" s="36"/>
      <c r="J21" s="36"/>
      <c r="K21" s="36"/>
      <c r="L21" s="36"/>
      <c r="M21" s="36"/>
      <c r="N21" s="36"/>
      <c r="O21" s="47">
        <f>IF(OR(L21="",M21="",N21=""),"",703*N21/(L21*12+M21)^2)</f>
      </c>
      <c r="P21" s="48">
        <f>'Stat Rpt Sum'!L22</f>
      </c>
      <c r="Q21" s="36"/>
      <c r="R21" s="36"/>
      <c r="S21" s="36"/>
      <c r="T21" s="49"/>
      <c r="U21" s="49">
        <f>'Stat Rpt Sum'!F22</f>
        <v>0</v>
      </c>
      <c r="V21" s="50">
        <f>'Stat Rpt Sum'!I22</f>
        <v>0</v>
      </c>
      <c r="W21" s="56">
        <f>'Stat Rpt Sum'!J22</f>
        <v>0</v>
      </c>
      <c r="X21" s="57">
        <f>'Stat Rpt Sum'!M22</f>
        <v>0</v>
      </c>
    </row>
    <row r="22" spans="1:24" s="16" customFormat="1" ht="16.5" customHeight="1">
      <c r="A22" s="36"/>
      <c r="B22" s="44">
        <f>'Stat Rpt Sum'!A23</f>
        <v>0</v>
      </c>
      <c r="C22" s="44">
        <f>'Stat Rpt Sum'!B23</f>
        <v>0</v>
      </c>
      <c r="D22" s="36"/>
      <c r="E22" s="36"/>
      <c r="F22" s="36"/>
      <c r="G22" s="36"/>
      <c r="H22" s="36"/>
      <c r="I22" s="36"/>
      <c r="J22" s="36"/>
      <c r="K22" s="36"/>
      <c r="L22" s="36"/>
      <c r="M22" s="36"/>
      <c r="N22" s="36"/>
      <c r="O22" s="47"/>
      <c r="P22" s="48"/>
      <c r="Q22" s="36"/>
      <c r="R22" s="36"/>
      <c r="S22" s="36"/>
      <c r="T22" s="49"/>
      <c r="U22" s="49">
        <f>'Stat Rpt Sum'!F23</f>
        <v>0</v>
      </c>
      <c r="V22" s="50">
        <f>'Stat Rpt Sum'!I23</f>
        <v>0</v>
      </c>
      <c r="W22" s="56">
        <f>'Stat Rpt Sum'!J23</f>
        <v>0</v>
      </c>
      <c r="X22" s="57"/>
    </row>
    <row r="23" spans="1:24" s="16" customFormat="1" ht="15.75" customHeight="1">
      <c r="A23" s="36"/>
      <c r="B23" s="44">
        <f>'Stat Rpt Sum'!A24</f>
        <v>0</v>
      </c>
      <c r="C23" s="44">
        <f>'Stat Rpt Sum'!B24</f>
        <v>0</v>
      </c>
      <c r="D23" s="36"/>
      <c r="E23" s="36"/>
      <c r="F23" s="36"/>
      <c r="G23" s="36"/>
      <c r="H23" s="36"/>
      <c r="I23" s="36"/>
      <c r="J23" s="36"/>
      <c r="K23" s="36"/>
      <c r="L23" s="36"/>
      <c r="M23" s="36"/>
      <c r="N23" s="36"/>
      <c r="O23" s="47"/>
      <c r="P23" s="48">
        <f>'Stat Rpt Sum'!L23</f>
      </c>
      <c r="Q23" s="36"/>
      <c r="R23" s="36"/>
      <c r="S23" s="36"/>
      <c r="T23" s="49"/>
      <c r="U23" s="49">
        <f>'Stat Rpt Sum'!F24</f>
        <v>0</v>
      </c>
      <c r="V23" s="50">
        <f>'Stat Rpt Sum'!I24</f>
        <v>0</v>
      </c>
      <c r="W23" s="56">
        <f>'Stat Rpt Sum'!J24</f>
        <v>0</v>
      </c>
      <c r="X23" s="57">
        <f>'Stat Rpt Sum'!M23</f>
        <v>0</v>
      </c>
    </row>
    <row r="24" spans="1:24" s="16" customFormat="1" ht="15">
      <c r="A24" s="4">
        <v>1</v>
      </c>
      <c r="B24" s="3" t="s">
        <v>14</v>
      </c>
      <c r="C24" s="17"/>
      <c r="T24" s="18"/>
      <c r="U24" s="18"/>
      <c r="W24" s="18"/>
      <c r="X24" s="57"/>
    </row>
    <row r="25" spans="2:23" s="16" customFormat="1" ht="15">
      <c r="B25" s="17" t="s">
        <v>92</v>
      </c>
      <c r="C25" s="17" t="s">
        <v>95</v>
      </c>
      <c r="T25" s="18"/>
      <c r="U25" s="18"/>
      <c r="W25" s="18"/>
    </row>
    <row r="26" spans="2:23" s="16" customFormat="1" ht="15">
      <c r="B26" s="17" t="s">
        <v>93</v>
      </c>
      <c r="C26" s="17" t="s">
        <v>96</v>
      </c>
      <c r="T26" s="18"/>
      <c r="U26" s="18"/>
      <c r="W26" s="18"/>
    </row>
    <row r="27" spans="2:23" s="16" customFormat="1" ht="15">
      <c r="B27" s="17" t="s">
        <v>94</v>
      </c>
      <c r="C27" s="17" t="s">
        <v>97</v>
      </c>
      <c r="T27" s="18"/>
      <c r="U27" s="18"/>
      <c r="W27" s="18"/>
    </row>
    <row r="28" spans="2:23" s="16" customFormat="1" ht="15">
      <c r="B28" s="11" t="s">
        <v>122</v>
      </c>
      <c r="C28" s="17"/>
      <c r="T28" s="18"/>
      <c r="U28" s="18"/>
      <c r="W28" s="18"/>
    </row>
    <row r="29" spans="1:23" s="16" customFormat="1" ht="15">
      <c r="A29" s="4">
        <v>2</v>
      </c>
      <c r="B29" s="3" t="s">
        <v>28</v>
      </c>
      <c r="C29" s="17"/>
      <c r="D29" s="16" t="s">
        <v>62</v>
      </c>
      <c r="F29" s="16" t="s">
        <v>63</v>
      </c>
      <c r="T29" s="18"/>
      <c r="U29" s="18"/>
      <c r="W29" s="18"/>
    </row>
    <row r="30" spans="1:23" s="16" customFormat="1" ht="15">
      <c r="A30" s="17">
        <v>1</v>
      </c>
      <c r="B30" s="17" t="s">
        <v>0</v>
      </c>
      <c r="T30" s="18"/>
      <c r="U30" s="18"/>
      <c r="W30" s="18"/>
    </row>
    <row r="31" spans="1:23" s="16" customFormat="1" ht="18" customHeight="1">
      <c r="A31" s="17">
        <v>2</v>
      </c>
      <c r="B31" s="11" t="s">
        <v>1</v>
      </c>
      <c r="F31" s="16" t="s">
        <v>64</v>
      </c>
      <c r="T31" s="18"/>
      <c r="U31" s="18"/>
      <c r="W31" s="18"/>
    </row>
    <row r="32" spans="1:23" s="16" customFormat="1" ht="18" customHeight="1">
      <c r="A32" s="17">
        <v>3</v>
      </c>
      <c r="B32" s="11" t="s">
        <v>3</v>
      </c>
      <c r="F32" s="16" t="s">
        <v>65</v>
      </c>
      <c r="T32" s="18"/>
      <c r="U32" s="18"/>
      <c r="W32" s="18"/>
    </row>
    <row r="33" spans="1:23" s="16" customFormat="1" ht="18" customHeight="1">
      <c r="A33" s="17">
        <v>4</v>
      </c>
      <c r="B33" s="17" t="s">
        <v>2</v>
      </c>
      <c r="F33" s="16" t="s">
        <v>113</v>
      </c>
      <c r="T33" s="18"/>
      <c r="U33" s="18"/>
      <c r="W33" s="18"/>
    </row>
    <row r="34" spans="1:23" s="16" customFormat="1" ht="15">
      <c r="A34" s="17">
        <v>5</v>
      </c>
      <c r="B34" s="11" t="s">
        <v>99</v>
      </c>
      <c r="T34" s="18"/>
      <c r="U34" s="18"/>
      <c r="W34" s="18"/>
    </row>
    <row r="36" ht="15">
      <c r="B36" s="11" t="s">
        <v>50</v>
      </c>
    </row>
    <row r="37" spans="2:12" ht="15">
      <c r="B37" s="11" t="s">
        <v>67</v>
      </c>
      <c r="L37" s="16" t="s">
        <v>81</v>
      </c>
    </row>
    <row r="38" ht="15">
      <c r="B38" s="11" t="s">
        <v>51</v>
      </c>
    </row>
    <row r="39" ht="12">
      <c r="B39" s="19"/>
    </row>
    <row r="40" ht="15">
      <c r="B40" s="11" t="s">
        <v>61</v>
      </c>
    </row>
    <row r="41" ht="12">
      <c r="B41" s="19"/>
    </row>
    <row r="42" ht="12">
      <c r="B42" s="19" t="s">
        <v>101</v>
      </c>
    </row>
    <row r="43" ht="12">
      <c r="B43" s="19"/>
    </row>
    <row r="44" ht="12">
      <c r="B44" s="19"/>
    </row>
    <row r="45" ht="12">
      <c r="B45" s="19"/>
    </row>
    <row r="46" ht="12">
      <c r="B46" s="19"/>
    </row>
    <row r="47" ht="12">
      <c r="B47" s="19"/>
    </row>
    <row r="48" ht="12">
      <c r="B48" s="19"/>
    </row>
    <row r="49" ht="12">
      <c r="B49" s="19"/>
    </row>
  </sheetData>
  <printOptions/>
  <pageMargins left="0.2" right="0.1" top="1" bottom="1" header="0.5" footer="0.5"/>
  <pageSetup orientation="landscape" paperSize="9"/>
  <drawing r:id="rId1"/>
</worksheet>
</file>

<file path=xl/worksheets/sheet3.xml><?xml version="1.0" encoding="utf-8"?>
<worksheet xmlns="http://schemas.openxmlformats.org/spreadsheetml/2006/main" xmlns:r="http://schemas.openxmlformats.org/officeDocument/2006/relationships">
  <dimension ref="A1:F99"/>
  <sheetViews>
    <sheetView workbookViewId="0" topLeftCell="A1">
      <selection activeCell="F15" sqref="F15"/>
    </sheetView>
  </sheetViews>
  <sheetFormatPr defaultColWidth="11.00390625" defaultRowHeight="12.75"/>
  <cols>
    <col min="1" max="1" width="14.375" style="16" customWidth="1"/>
    <col min="2" max="2" width="23.00390625" style="16" customWidth="1"/>
    <col min="3" max="3" width="20.875" style="16" customWidth="1"/>
    <col min="4" max="4" width="10.75390625" style="16" customWidth="1"/>
  </cols>
  <sheetData>
    <row r="1" ht="15">
      <c r="B1" s="16" t="s">
        <v>102</v>
      </c>
    </row>
    <row r="2" ht="15">
      <c r="B2" s="16" t="s">
        <v>103</v>
      </c>
    </row>
    <row r="3" ht="15">
      <c r="B3" s="16" t="str">
        <f>'[1]Status Report'!AG6</f>
        <v>Mountain Medley in Tahoe Natio</v>
      </c>
    </row>
    <row r="4" ht="15">
      <c r="C4" s="16" t="s">
        <v>104</v>
      </c>
    </row>
    <row r="5" spans="1:4" ht="15.75" thickBot="1">
      <c r="A5" s="42"/>
      <c r="B5" s="54" t="s">
        <v>105</v>
      </c>
      <c r="C5" s="42"/>
      <c r="D5" s="42"/>
    </row>
    <row r="6" spans="1:4" ht="15">
      <c r="A6" s="43" t="s">
        <v>106</v>
      </c>
      <c r="B6" s="43" t="s">
        <v>107</v>
      </c>
      <c r="C6" s="43" t="s">
        <v>108</v>
      </c>
      <c r="D6" s="43" t="s">
        <v>109</v>
      </c>
    </row>
    <row r="8" ht="15">
      <c r="F8" s="53"/>
    </row>
    <row r="15" ht="15">
      <c r="A15" s="16" t="s">
        <v>112</v>
      </c>
    </row>
    <row r="16" spans="1:3" ht="15.75" thickBot="1">
      <c r="A16" s="54"/>
      <c r="B16" s="54" t="s">
        <v>110</v>
      </c>
      <c r="C16" s="54"/>
    </row>
    <row r="17" spans="1:3" ht="15">
      <c r="A17" s="43" t="s">
        <v>106</v>
      </c>
      <c r="B17" s="43" t="s">
        <v>107</v>
      </c>
      <c r="C17" s="43" t="s">
        <v>108</v>
      </c>
    </row>
    <row r="18" spans="1:3" ht="15">
      <c r="A18" s="16" t="str">
        <f>'Stat Rpt Sum'!B4&amp;" "&amp;'Stat Rpt Sum'!A4</f>
        <v>0 0</v>
      </c>
      <c r="B18" s="16">
        <f>'Status Report'!B4</f>
        <v>0</v>
      </c>
      <c r="C18" s="52">
        <f>'Stat Rpt Sum'!I4</f>
        <v>0</v>
      </c>
    </row>
    <row r="19" spans="2:3" ht="15">
      <c r="B19" s="16" t="str">
        <f>'Stat Rpt Sum'!E4&amp;", "&amp;'Stat Rpt Sum'!F4&amp;" "&amp;'Stat Rpt Sum'!H4</f>
        <v>0, 0 0</v>
      </c>
      <c r="C19" s="52">
        <f>'Stat Rpt Sum'!J4</f>
        <v>0</v>
      </c>
    </row>
    <row r="20" ht="15">
      <c r="C20" s="52"/>
    </row>
    <row r="21" spans="1:3" ht="15">
      <c r="A21" s="16" t="str">
        <f>'Stat Rpt Sum'!B5&amp;" "&amp;'Stat Rpt Sum'!A5</f>
        <v>0 0</v>
      </c>
      <c r="B21" s="16">
        <f>'Status Report'!B5</f>
        <v>0</v>
      </c>
      <c r="C21" s="52">
        <f>'Stat Rpt Sum'!I5</f>
        <v>0</v>
      </c>
    </row>
    <row r="22" spans="2:3" ht="15">
      <c r="B22" s="16" t="str">
        <f>'Stat Rpt Sum'!E5&amp;", "&amp;'Stat Rpt Sum'!F5&amp;" "&amp;'Stat Rpt Sum'!H5</f>
        <v>0, 0 0</v>
      </c>
      <c r="C22" s="52">
        <f>'Stat Rpt Sum'!J5</f>
        <v>0</v>
      </c>
    </row>
    <row r="23" ht="15">
      <c r="C23" s="52"/>
    </row>
    <row r="24" spans="1:3" ht="15">
      <c r="A24" s="16" t="str">
        <f>'Stat Rpt Sum'!B6&amp;" "&amp;'Stat Rpt Sum'!A6</f>
        <v>0 0</v>
      </c>
      <c r="B24" s="16">
        <f>'Status Report'!B6</f>
        <v>0</v>
      </c>
      <c r="C24" s="52">
        <f>'Stat Rpt Sum'!I6</f>
        <v>0</v>
      </c>
    </row>
    <row r="25" spans="2:3" ht="15">
      <c r="B25" s="16" t="str">
        <f>'Stat Rpt Sum'!E6&amp;", "&amp;'Stat Rpt Sum'!F6&amp;" "&amp;'Stat Rpt Sum'!H6</f>
        <v>0, 0 0</v>
      </c>
      <c r="C25" s="52">
        <f>'Stat Rpt Sum'!J6</f>
        <v>0</v>
      </c>
    </row>
    <row r="26" ht="15">
      <c r="C26" s="52"/>
    </row>
    <row r="27" spans="1:3" ht="15">
      <c r="A27" s="16" t="str">
        <f>'Stat Rpt Sum'!B7&amp;" "&amp;'Stat Rpt Sum'!A7</f>
        <v>0 0</v>
      </c>
      <c r="B27" s="16">
        <f>'Status Report'!B7</f>
        <v>0</v>
      </c>
      <c r="C27" s="52">
        <f>'Stat Rpt Sum'!I7</f>
        <v>0</v>
      </c>
    </row>
    <row r="28" spans="2:3" ht="15">
      <c r="B28" s="16" t="str">
        <f>'Stat Rpt Sum'!E7&amp;", "&amp;'Stat Rpt Sum'!F7&amp;" "&amp;'Stat Rpt Sum'!H7</f>
        <v>0, 0 0</v>
      </c>
      <c r="C28" s="52">
        <f>'Stat Rpt Sum'!J7</f>
        <v>0</v>
      </c>
    </row>
    <row r="29" ht="15">
      <c r="C29" s="52"/>
    </row>
    <row r="30" spans="1:3" ht="15">
      <c r="A30" s="16" t="str">
        <f>'Stat Rpt Sum'!B8&amp;" "&amp;'Stat Rpt Sum'!A8</f>
        <v>0 0</v>
      </c>
      <c r="B30" s="16">
        <f>'Status Report'!B8</f>
        <v>0</v>
      </c>
      <c r="C30" s="52">
        <f>'Stat Rpt Sum'!I8</f>
        <v>0</v>
      </c>
    </row>
    <row r="31" spans="2:3" ht="15">
      <c r="B31" s="16" t="str">
        <f>'Stat Rpt Sum'!E8&amp;", "&amp;'Stat Rpt Sum'!F8&amp;" "&amp;'Stat Rpt Sum'!H8</f>
        <v>0, 0 0</v>
      </c>
      <c r="C31" s="52">
        <f>'Stat Rpt Sum'!J8</f>
        <v>0</v>
      </c>
    </row>
    <row r="32" ht="15">
      <c r="C32" s="52"/>
    </row>
    <row r="33" spans="1:3" ht="15">
      <c r="A33" s="16" t="str">
        <f>'Stat Rpt Sum'!B9&amp;" "&amp;'Stat Rpt Sum'!A9</f>
        <v>0 0</v>
      </c>
      <c r="B33" s="16">
        <f>'Status Report'!B9</f>
        <v>0</v>
      </c>
      <c r="C33" s="52">
        <f>'Stat Rpt Sum'!I9</f>
        <v>0</v>
      </c>
    </row>
    <row r="34" spans="2:3" ht="15">
      <c r="B34" s="16" t="str">
        <f>'Stat Rpt Sum'!E9&amp;", "&amp;'Stat Rpt Sum'!F9&amp;" "&amp;'Stat Rpt Sum'!H9</f>
        <v>0, 0 0</v>
      </c>
      <c r="C34" s="52">
        <f>'Stat Rpt Sum'!J9</f>
        <v>0</v>
      </c>
    </row>
    <row r="35" ht="15">
      <c r="C35" s="52"/>
    </row>
    <row r="36" spans="1:3" ht="15">
      <c r="A36" s="16" t="str">
        <f>'Stat Rpt Sum'!B10&amp;" "&amp;'Stat Rpt Sum'!A10</f>
        <v>0 0</v>
      </c>
      <c r="B36" s="16">
        <f>'Status Report'!B10</f>
        <v>0</v>
      </c>
      <c r="C36" s="52">
        <f>'Stat Rpt Sum'!I10</f>
        <v>0</v>
      </c>
    </row>
    <row r="37" spans="2:3" ht="15">
      <c r="B37" s="16" t="str">
        <f>'Stat Rpt Sum'!E10&amp;", "&amp;'Stat Rpt Sum'!F10&amp;" "&amp;'Stat Rpt Sum'!H10</f>
        <v>0, 0 0</v>
      </c>
      <c r="C37" s="52">
        <f>'Stat Rpt Sum'!J10</f>
        <v>0</v>
      </c>
    </row>
    <row r="38" ht="15">
      <c r="C38" s="52"/>
    </row>
    <row r="39" spans="1:3" ht="15">
      <c r="A39" s="16" t="str">
        <f>'Stat Rpt Sum'!B11&amp;" "&amp;'Stat Rpt Sum'!A11</f>
        <v>0 0</v>
      </c>
      <c r="B39" s="16">
        <f>'Status Report'!B11</f>
        <v>0</v>
      </c>
      <c r="C39" s="52">
        <f>'Stat Rpt Sum'!I11</f>
        <v>0</v>
      </c>
    </row>
    <row r="40" spans="2:3" ht="15">
      <c r="B40" s="16" t="str">
        <f>'Stat Rpt Sum'!E11&amp;", "&amp;'Stat Rpt Sum'!F11&amp;" "&amp;'Stat Rpt Sum'!H11</f>
        <v>0, 0 0</v>
      </c>
      <c r="C40" s="52">
        <f>'Stat Rpt Sum'!J11</f>
        <v>0</v>
      </c>
    </row>
    <row r="41" ht="15">
      <c r="C41" s="52"/>
    </row>
    <row r="42" spans="1:3" ht="15">
      <c r="A42" s="16" t="str">
        <f>'Stat Rpt Sum'!B12&amp;" "&amp;'Stat Rpt Sum'!A12</f>
        <v>0 0</v>
      </c>
      <c r="B42" s="16">
        <f>'Status Report'!B12</f>
        <v>0</v>
      </c>
      <c r="C42" s="52">
        <f>'Stat Rpt Sum'!I12</f>
        <v>0</v>
      </c>
    </row>
    <row r="43" spans="2:3" ht="15">
      <c r="B43" s="16" t="str">
        <f>'Stat Rpt Sum'!E12&amp;", "&amp;'Stat Rpt Sum'!F12&amp;" "&amp;'Stat Rpt Sum'!H12</f>
        <v>0, 0 0</v>
      </c>
      <c r="C43" s="52">
        <f>'Stat Rpt Sum'!J12</f>
        <v>0</v>
      </c>
    </row>
    <row r="44" ht="15">
      <c r="C44" s="52"/>
    </row>
    <row r="45" spans="1:3" ht="15">
      <c r="A45" s="16" t="str">
        <f>'Stat Rpt Sum'!B13&amp;" "&amp;'Stat Rpt Sum'!A13</f>
        <v>0 0</v>
      </c>
      <c r="B45" s="16">
        <f>'Status Report'!B13</f>
        <v>0</v>
      </c>
      <c r="C45" s="52">
        <f>'Stat Rpt Sum'!I13</f>
        <v>0</v>
      </c>
    </row>
    <row r="46" spans="2:3" ht="15">
      <c r="B46" s="16" t="str">
        <f>'Stat Rpt Sum'!E13&amp;", "&amp;'Stat Rpt Sum'!F13&amp;" "&amp;'Stat Rpt Sum'!H13</f>
        <v>0, 0 0</v>
      </c>
      <c r="C46" s="52">
        <f>'Stat Rpt Sum'!J13</f>
        <v>0</v>
      </c>
    </row>
    <row r="47" ht="15">
      <c r="C47" s="52"/>
    </row>
    <row r="48" spans="1:3" ht="15">
      <c r="A48" s="16" t="str">
        <f>'Stat Rpt Sum'!B14&amp;" "&amp;'Stat Rpt Sum'!A14</f>
        <v>0 0</v>
      </c>
      <c r="B48" s="16">
        <f>'Status Report'!B14</f>
        <v>0</v>
      </c>
      <c r="C48" s="52">
        <f>'Stat Rpt Sum'!I14</f>
        <v>0</v>
      </c>
    </row>
    <row r="49" spans="2:3" ht="15">
      <c r="B49" s="16" t="str">
        <f>'Stat Rpt Sum'!E14&amp;", "&amp;'Stat Rpt Sum'!F14&amp;" "&amp;'Stat Rpt Sum'!H14</f>
        <v>0, 0 0</v>
      </c>
      <c r="C49" s="52">
        <f>'Stat Rpt Sum'!J14</f>
        <v>0</v>
      </c>
    </row>
    <row r="50" ht="15">
      <c r="C50" s="52"/>
    </row>
    <row r="51" spans="1:3" ht="15">
      <c r="A51" s="16" t="str">
        <f>'Stat Rpt Sum'!B15&amp;" "&amp;'Stat Rpt Sum'!A15</f>
        <v>0 0</v>
      </c>
      <c r="B51" s="16">
        <f>'Status Report'!B15</f>
        <v>0</v>
      </c>
      <c r="C51" s="52">
        <f>'Stat Rpt Sum'!I15</f>
        <v>0</v>
      </c>
    </row>
    <row r="52" spans="2:3" ht="15">
      <c r="B52" s="16" t="str">
        <f>'Stat Rpt Sum'!E15&amp;", "&amp;'Stat Rpt Sum'!F15&amp;" "&amp;'Stat Rpt Sum'!H15</f>
        <v>0, 0 0</v>
      </c>
      <c r="C52" s="52">
        <f>'Stat Rpt Sum'!J15</f>
        <v>0</v>
      </c>
    </row>
    <row r="53" ht="15">
      <c r="C53" s="52"/>
    </row>
    <row r="54" spans="1:3" ht="15">
      <c r="A54" s="16" t="str">
        <f>'Stat Rpt Sum'!B16&amp;" "&amp;'Stat Rpt Sum'!A16</f>
        <v>0 0</v>
      </c>
      <c r="B54" s="16">
        <f>'Status Report'!B16</f>
        <v>0</v>
      </c>
      <c r="C54" s="52">
        <f>'Stat Rpt Sum'!I16</f>
        <v>0</v>
      </c>
    </row>
    <row r="55" spans="2:3" ht="15">
      <c r="B55" s="16" t="str">
        <f>'Stat Rpt Sum'!E16&amp;", "&amp;'Stat Rpt Sum'!F16&amp;" "&amp;'Stat Rpt Sum'!H16</f>
        <v>0, 0 0</v>
      </c>
      <c r="C55" s="52">
        <f>'Stat Rpt Sum'!J16</f>
        <v>0</v>
      </c>
    </row>
    <row r="56" ht="15">
      <c r="C56" s="52"/>
    </row>
    <row r="57" spans="1:3" ht="15">
      <c r="A57" s="16" t="str">
        <f>'Stat Rpt Sum'!B17&amp;" "&amp;'Stat Rpt Sum'!A17</f>
        <v>0 0</v>
      </c>
      <c r="B57" s="16">
        <f>'Status Report'!B17</f>
        <v>0</v>
      </c>
      <c r="C57" s="52">
        <f>'Stat Rpt Sum'!I17</f>
        <v>0</v>
      </c>
    </row>
    <row r="58" spans="2:3" ht="15">
      <c r="B58" s="16" t="str">
        <f>'Stat Rpt Sum'!E17&amp;", "&amp;'Stat Rpt Sum'!F17&amp;" "&amp;'Stat Rpt Sum'!H17</f>
        <v>0, 0 0</v>
      </c>
      <c r="C58" s="52">
        <f>'Stat Rpt Sum'!J17</f>
        <v>0</v>
      </c>
    </row>
    <row r="59" ht="15">
      <c r="C59" s="52"/>
    </row>
    <row r="60" spans="1:3" ht="15">
      <c r="A60" s="16" t="str">
        <f>'Stat Rpt Sum'!B18&amp;" "&amp;'Stat Rpt Sum'!A18</f>
        <v>0 0</v>
      </c>
      <c r="B60" s="16">
        <f>'Status Report'!B18</f>
        <v>0</v>
      </c>
      <c r="C60" s="52">
        <f>'Stat Rpt Sum'!I18</f>
        <v>0</v>
      </c>
    </row>
    <row r="61" spans="2:3" ht="15">
      <c r="B61" s="16" t="str">
        <f>'Stat Rpt Sum'!E18&amp;", "&amp;'Stat Rpt Sum'!F18&amp;" "&amp;'Stat Rpt Sum'!H18</f>
        <v>0, 0 0</v>
      </c>
      <c r="C61" s="52">
        <f>'Stat Rpt Sum'!J18</f>
        <v>0</v>
      </c>
    </row>
    <row r="62" ht="15">
      <c r="C62" s="52"/>
    </row>
    <row r="63" spans="1:3" ht="15">
      <c r="A63" s="16" t="str">
        <f>'Stat Rpt Sum'!B19&amp;" "&amp;'Stat Rpt Sum'!A19</f>
        <v>0 0</v>
      </c>
      <c r="B63" s="16">
        <f>'Status Report'!B19</f>
        <v>0</v>
      </c>
      <c r="C63" s="52">
        <f>'Stat Rpt Sum'!I19</f>
        <v>0</v>
      </c>
    </row>
    <row r="64" spans="2:3" ht="15">
      <c r="B64" s="16" t="str">
        <f>'Stat Rpt Sum'!E19&amp;", "&amp;'Stat Rpt Sum'!F19&amp;" "&amp;'Stat Rpt Sum'!H19</f>
        <v>0, 0 0</v>
      </c>
      <c r="C64" s="52">
        <f>'Stat Rpt Sum'!J19</f>
        <v>0</v>
      </c>
    </row>
    <row r="65" ht="15">
      <c r="C65" s="52"/>
    </row>
    <row r="66" spans="1:3" ht="15">
      <c r="A66" s="16" t="str">
        <f>'Stat Rpt Sum'!B20&amp;" "&amp;'Stat Rpt Sum'!A20</f>
        <v>0 0</v>
      </c>
      <c r="B66" s="16">
        <f>'Status Report'!B20</f>
        <v>0</v>
      </c>
      <c r="C66" s="52">
        <f>'Stat Rpt Sum'!I20</f>
        <v>0</v>
      </c>
    </row>
    <row r="67" spans="2:3" ht="15">
      <c r="B67" s="16" t="str">
        <f>'Stat Rpt Sum'!E20&amp;", "&amp;'Stat Rpt Sum'!F20&amp;" "&amp;'Stat Rpt Sum'!H20</f>
        <v>0, 0 0</v>
      </c>
      <c r="C67" s="52">
        <f>'Stat Rpt Sum'!J20</f>
        <v>0</v>
      </c>
    </row>
    <row r="68" ht="15">
      <c r="C68" s="52"/>
    </row>
    <row r="69" spans="1:3" ht="15">
      <c r="A69" s="16" t="str">
        <f>'Stat Rpt Sum'!B21&amp;" "&amp;'Stat Rpt Sum'!A21</f>
        <v>0 0</v>
      </c>
      <c r="B69" s="16">
        <f>'Status Report'!B21</f>
        <v>0</v>
      </c>
      <c r="C69" s="52">
        <f>'Stat Rpt Sum'!I21</f>
        <v>0</v>
      </c>
    </row>
    <row r="70" spans="2:3" ht="15">
      <c r="B70" s="16" t="str">
        <f>'Stat Rpt Sum'!E21&amp;", "&amp;'Stat Rpt Sum'!F21&amp;" "&amp;'Stat Rpt Sum'!H21</f>
        <v>0, 0 0</v>
      </c>
      <c r="C70" s="52">
        <f>'Stat Rpt Sum'!J21</f>
        <v>0</v>
      </c>
    </row>
    <row r="71" ht="15">
      <c r="C71" s="52"/>
    </row>
    <row r="72" spans="1:3" ht="15">
      <c r="A72" s="16" t="str">
        <f>'Stat Rpt Sum'!B22&amp;" "&amp;'Stat Rpt Sum'!A22</f>
        <v>0 0</v>
      </c>
      <c r="B72" s="16">
        <f>'Status Report'!B22</f>
        <v>0</v>
      </c>
      <c r="C72" s="52">
        <f>'Stat Rpt Sum'!I22</f>
        <v>0</v>
      </c>
    </row>
    <row r="73" spans="2:3" ht="15">
      <c r="B73" s="16" t="str">
        <f>'Stat Rpt Sum'!E22&amp;", "&amp;'Stat Rpt Sum'!F22&amp;" "&amp;'Stat Rpt Sum'!H22</f>
        <v>0, 0 0</v>
      </c>
      <c r="C73" s="52">
        <f>'Stat Rpt Sum'!J22</f>
        <v>0</v>
      </c>
    </row>
    <row r="74" ht="15">
      <c r="C74" s="52"/>
    </row>
    <row r="75" spans="1:3" ht="15">
      <c r="A75" s="16" t="str">
        <f>'Stat Rpt Sum'!B23&amp;" "&amp;'Stat Rpt Sum'!A23</f>
        <v>0 0</v>
      </c>
      <c r="B75" s="16">
        <f>'Status Report'!B23</f>
        <v>0</v>
      </c>
      <c r="C75" s="52">
        <f>'Stat Rpt Sum'!I23</f>
        <v>0</v>
      </c>
    </row>
    <row r="76" spans="2:3" ht="15">
      <c r="B76" s="16" t="str">
        <f>'Stat Rpt Sum'!E23&amp;", "&amp;'Stat Rpt Sum'!F23&amp;" "&amp;'Stat Rpt Sum'!H23</f>
        <v>0, 0 0</v>
      </c>
      <c r="C76" s="52">
        <f>'Stat Rpt Sum'!J23</f>
        <v>0</v>
      </c>
    </row>
    <row r="77" ht="15">
      <c r="C77" s="52"/>
    </row>
    <row r="78" spans="1:3" ht="15">
      <c r="A78" s="16" t="str">
        <f>'Stat Rpt Sum'!B24&amp;" "&amp;'Stat Rpt Sum'!A24</f>
        <v>0 0</v>
      </c>
      <c r="B78" s="16">
        <f>'Status Report'!B24</f>
        <v>0</v>
      </c>
      <c r="C78" s="52">
        <f>'Stat Rpt Sum'!I24</f>
        <v>0</v>
      </c>
    </row>
    <row r="79" spans="2:3" ht="15">
      <c r="B79" s="16" t="str">
        <f>'Stat Rpt Sum'!E24&amp;", "&amp;'Stat Rpt Sum'!F24&amp;" "&amp;'Stat Rpt Sum'!H24</f>
        <v>0, 0 0</v>
      </c>
      <c r="C79" s="52">
        <f>'Stat Rpt Sum'!J24</f>
        <v>0</v>
      </c>
    </row>
    <row r="80" ht="15">
      <c r="C80" s="52"/>
    </row>
    <row r="81" spans="1:3" ht="15">
      <c r="A81" s="16" t="str">
        <f>'Stat Rpt Sum'!B25&amp;" "&amp;'Stat Rpt Sum'!A25</f>
        <v> </v>
      </c>
      <c r="B81" s="16">
        <f>'Status Report'!B25</f>
        <v>0</v>
      </c>
      <c r="C81" s="52">
        <f>'Stat Rpt Sum'!I25</f>
        <v>0</v>
      </c>
    </row>
    <row r="82" spans="2:3" ht="15">
      <c r="B82" s="16" t="str">
        <f>'Stat Rpt Sum'!E25&amp;", "&amp;'Stat Rpt Sum'!F25&amp;" "&amp;'Stat Rpt Sum'!H25</f>
        <v>,  </v>
      </c>
      <c r="C82" s="52">
        <f>'Stat Rpt Sum'!J25</f>
        <v>0</v>
      </c>
    </row>
    <row r="84" spans="1:3" ht="15">
      <c r="A84" s="16" t="str">
        <f>'Stat Rpt Sum'!B26&amp;" "&amp;'Stat Rpt Sum'!A26</f>
        <v> </v>
      </c>
      <c r="B84" s="16">
        <f>'Status Report'!B26</f>
        <v>0</v>
      </c>
      <c r="C84" s="16">
        <f>'Stat Rpt Sum'!I26</f>
        <v>0</v>
      </c>
    </row>
    <row r="85" spans="2:3" ht="15">
      <c r="B85" s="16" t="str">
        <f>'Stat Rpt Sum'!E26&amp;", "&amp;'Stat Rpt Sum'!F26&amp;" "&amp;'Stat Rpt Sum'!H26</f>
        <v>,  </v>
      </c>
      <c r="C85" s="16">
        <f>'Stat Rpt Sum'!J26</f>
        <v>0</v>
      </c>
    </row>
    <row r="87" spans="1:3" ht="15">
      <c r="A87" s="16" t="str">
        <f>'Stat Rpt Sum'!B27&amp;" "&amp;'Stat Rpt Sum'!A27</f>
        <v> </v>
      </c>
      <c r="B87" s="16">
        <f>'Status Report'!B27</f>
        <v>0</v>
      </c>
      <c r="C87" s="16">
        <f>'Stat Rpt Sum'!I27</f>
        <v>0</v>
      </c>
    </row>
    <row r="88" spans="2:3" ht="15">
      <c r="B88" s="16" t="str">
        <f>'Stat Rpt Sum'!E27&amp;", "&amp;'Stat Rpt Sum'!F27&amp;" "&amp;'Stat Rpt Sum'!H27</f>
        <v>,  </v>
      </c>
      <c r="C88" s="16">
        <f>'Stat Rpt Sum'!J27</f>
        <v>0</v>
      </c>
    </row>
    <row r="90" spans="1:3" ht="15">
      <c r="A90" s="16" t="str">
        <f>'Stat Rpt Sum'!B28&amp;" "&amp;'Stat Rpt Sum'!A28</f>
        <v> </v>
      </c>
      <c r="B90" s="16">
        <f>'Status Report'!B28</f>
        <v>0</v>
      </c>
      <c r="C90" s="16">
        <f>'Stat Rpt Sum'!I28</f>
        <v>0</v>
      </c>
    </row>
    <row r="91" spans="2:3" ht="15">
      <c r="B91" s="16" t="str">
        <f>'Stat Rpt Sum'!E28&amp;", "&amp;'Stat Rpt Sum'!F28&amp;" "&amp;'Stat Rpt Sum'!H28</f>
        <v>,  </v>
      </c>
      <c r="C91" s="16">
        <f>'Stat Rpt Sum'!J28</f>
        <v>0</v>
      </c>
    </row>
    <row r="93" spans="1:3" ht="15">
      <c r="A93" s="16" t="str">
        <f>'Stat Rpt Sum'!B29&amp;" "&amp;'Stat Rpt Sum'!A29</f>
        <v> </v>
      </c>
      <c r="B93" s="16">
        <f>'Status Report'!B29</f>
        <v>0</v>
      </c>
      <c r="C93" s="16">
        <f>'Stat Rpt Sum'!I29</f>
        <v>0</v>
      </c>
    </row>
    <row r="94" spans="2:3" ht="15">
      <c r="B94" s="16" t="str">
        <f>'Stat Rpt Sum'!E29&amp;", "&amp;'Stat Rpt Sum'!F29&amp;" "&amp;'Stat Rpt Sum'!H29</f>
        <v>,  </v>
      </c>
      <c r="C94" s="16">
        <f>'Stat Rpt Sum'!J29</f>
        <v>0</v>
      </c>
    </row>
    <row r="96" spans="1:3" ht="15">
      <c r="A96" s="16" t="str">
        <f>'Stat Rpt Sum'!B30&amp;" "&amp;'Stat Rpt Sum'!A30</f>
        <v> </v>
      </c>
      <c r="B96" s="16">
        <f>'Status Report'!B30</f>
        <v>0</v>
      </c>
      <c r="C96" s="16">
        <f>'Stat Rpt Sum'!I30</f>
        <v>0</v>
      </c>
    </row>
    <row r="97" spans="2:3" ht="15">
      <c r="B97" s="16" t="str">
        <f>'Stat Rpt Sum'!E30&amp;", "&amp;'Stat Rpt Sum'!F30&amp;" "&amp;'Stat Rpt Sum'!H30</f>
        <v>,  </v>
      </c>
      <c r="C97" s="16">
        <f>'Stat Rpt Sum'!J30</f>
        <v>0</v>
      </c>
    </row>
    <row r="98" ht="15">
      <c r="A98" s="16" t="s">
        <v>111</v>
      </c>
    </row>
    <row r="99" ht="15">
      <c r="A99" s="16" t="str">
        <f>"'"&amp;A18&amp;"' &lt;"&amp;C19&amp;"&gt;"&amp;IF(C22="","",", '"&amp;A21&amp;"' &lt;"&amp;C22&amp;"&gt;")</f>
        <v>'0 0' &lt;0&gt;, '0 0' &lt;0&gt;</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33"/>
  <sheetViews>
    <sheetView tabSelected="1" workbookViewId="0" topLeftCell="A1">
      <selection activeCell="C24" sqref="C24"/>
    </sheetView>
  </sheetViews>
  <sheetFormatPr defaultColWidth="11.00390625" defaultRowHeight="12.75"/>
  <cols>
    <col min="1" max="1" width="11.625" style="0" customWidth="1"/>
    <col min="2" max="2" width="12.625" style="0" customWidth="1"/>
    <col min="3" max="3" width="23.75390625" style="0" customWidth="1"/>
    <col min="4" max="4" width="6.625" style="0" customWidth="1"/>
    <col min="6" max="6" width="3.625" style="0" customWidth="1"/>
    <col min="7" max="7" width="5.75390625" style="0" customWidth="1"/>
    <col min="9" max="9" width="13.75390625" style="0" customWidth="1"/>
    <col min="10" max="10" width="21.00390625" style="0" customWidth="1"/>
    <col min="11" max="11" width="9.375" style="0" customWidth="1"/>
    <col min="12" max="12" width="6.25390625" style="0" customWidth="1"/>
    <col min="13" max="13" width="5.625" style="0" customWidth="1"/>
    <col min="14" max="14" width="8.75390625" style="0" customWidth="1"/>
  </cols>
  <sheetData>
    <row r="1" spans="11:12" ht="12.75">
      <c r="K1" s="24">
        <f>'Status Report'!AK4</f>
        <v>0</v>
      </c>
      <c r="L1" s="25"/>
    </row>
    <row r="2" spans="11:12" ht="12.75">
      <c r="K2" s="23"/>
      <c r="L2" s="25"/>
    </row>
    <row r="3" spans="1:14" ht="25.5" thickBot="1">
      <c r="A3" s="27" t="s">
        <v>37</v>
      </c>
      <c r="B3" s="27" t="s">
        <v>38</v>
      </c>
      <c r="C3" s="27" t="s">
        <v>31</v>
      </c>
      <c r="D3" s="27" t="s">
        <v>32</v>
      </c>
      <c r="E3" s="27" t="s">
        <v>33</v>
      </c>
      <c r="F3" s="27" t="s">
        <v>9</v>
      </c>
      <c r="G3" s="27" t="s">
        <v>10</v>
      </c>
      <c r="H3" s="27" t="s">
        <v>29</v>
      </c>
      <c r="I3" s="27" t="s">
        <v>52</v>
      </c>
      <c r="J3" s="27" t="s">
        <v>78</v>
      </c>
      <c r="K3" s="27" t="s">
        <v>40</v>
      </c>
      <c r="L3" s="27" t="s">
        <v>91</v>
      </c>
      <c r="M3" s="27" t="s">
        <v>66</v>
      </c>
      <c r="N3" s="27" t="s">
        <v>24</v>
      </c>
    </row>
    <row r="4" spans="1:14" ht="12.75">
      <c r="A4">
        <f>'Status Report'!N4</f>
        <v>0</v>
      </c>
      <c r="B4">
        <f>'Status Report'!O4</f>
        <v>0</v>
      </c>
      <c r="C4">
        <f>'Status Report'!B4</f>
        <v>0</v>
      </c>
      <c r="D4">
        <f>'Status Report'!C4</f>
        <v>0</v>
      </c>
      <c r="E4">
        <f>'Status Report'!D4</f>
        <v>0</v>
      </c>
      <c r="F4">
        <f>'Status Report'!E4</f>
        <v>0</v>
      </c>
      <c r="G4">
        <f>'Status Report'!F4</f>
        <v>0</v>
      </c>
      <c r="H4">
        <f>'Status Report'!G4</f>
        <v>0</v>
      </c>
      <c r="I4" s="28">
        <f>'Status Report'!H4</f>
        <v>0</v>
      </c>
      <c r="J4">
        <f>'Status Report'!AU4</f>
        <v>0</v>
      </c>
      <c r="K4" s="26">
        <f>IF('Status Report'!Q4="","",'Status Report'!Q4)</f>
      </c>
      <c r="L4" s="25">
        <f>IF(K4="","",DATEDIF(K4,$K$1,"y"))</f>
      </c>
      <c r="M4" s="25">
        <f>'Status Report'!I4</f>
        <v>0</v>
      </c>
      <c r="N4" s="25">
        <f>'Status Report'!AV4</f>
        <v>0</v>
      </c>
    </row>
    <row r="5" spans="1:14" ht="12.75">
      <c r="A5">
        <f>'Status Report'!N5</f>
        <v>0</v>
      </c>
      <c r="B5">
        <f>'Status Report'!O5</f>
        <v>0</v>
      </c>
      <c r="C5">
        <f>'Status Report'!B5</f>
        <v>0</v>
      </c>
      <c r="D5">
        <f>'Status Report'!C5</f>
        <v>0</v>
      </c>
      <c r="E5">
        <f>'Status Report'!D5</f>
        <v>0</v>
      </c>
      <c r="F5">
        <f>'Status Report'!E5</f>
        <v>0</v>
      </c>
      <c r="G5">
        <f>'Status Report'!F5</f>
        <v>0</v>
      </c>
      <c r="H5">
        <f>'Status Report'!G5</f>
        <v>0</v>
      </c>
      <c r="I5" s="28">
        <f>'Status Report'!H5</f>
        <v>0</v>
      </c>
      <c r="J5">
        <f>'Status Report'!AU5</f>
        <v>0</v>
      </c>
      <c r="K5" s="26">
        <f>IF('Status Report'!Q5="","",'Status Report'!Q5)</f>
      </c>
      <c r="L5" s="25">
        <f aca="true" t="shared" si="0" ref="L5:L24">IF(K5="","",DATEDIF(K5,$K$1,"y"))</f>
      </c>
      <c r="M5" s="25">
        <f>'Status Report'!I5</f>
        <v>0</v>
      </c>
      <c r="N5" s="25">
        <f>'Status Report'!AV5</f>
        <v>0</v>
      </c>
    </row>
    <row r="6" spans="1:14" ht="12.75">
      <c r="A6">
        <f>'Status Report'!N6</f>
        <v>0</v>
      </c>
      <c r="B6">
        <f>'Status Report'!O6</f>
        <v>0</v>
      </c>
      <c r="C6">
        <f>'Status Report'!B6</f>
        <v>0</v>
      </c>
      <c r="D6">
        <f>'Status Report'!C6</f>
        <v>0</v>
      </c>
      <c r="E6">
        <f>'Status Report'!D6</f>
        <v>0</v>
      </c>
      <c r="F6">
        <f>'Status Report'!E6</f>
        <v>0</v>
      </c>
      <c r="G6">
        <f>'Status Report'!F6</f>
        <v>0</v>
      </c>
      <c r="H6">
        <f>'Status Report'!G6</f>
        <v>0</v>
      </c>
      <c r="I6" s="28">
        <f>'Status Report'!H6</f>
        <v>0</v>
      </c>
      <c r="J6">
        <f>'Status Report'!AU6</f>
        <v>0</v>
      </c>
      <c r="K6" s="26">
        <f>IF('Status Report'!Q6="","",'Status Report'!Q6)</f>
      </c>
      <c r="L6" s="25">
        <f t="shared" si="0"/>
      </c>
      <c r="M6" s="25">
        <f>'Status Report'!I6</f>
        <v>0</v>
      </c>
      <c r="N6" s="25">
        <f>'Status Report'!AV6</f>
        <v>0</v>
      </c>
    </row>
    <row r="7" spans="1:14" ht="12.75">
      <c r="A7">
        <f>'Status Report'!N7</f>
        <v>0</v>
      </c>
      <c r="B7">
        <f>'Status Report'!O7</f>
        <v>0</v>
      </c>
      <c r="C7">
        <f>'Status Report'!B7</f>
        <v>0</v>
      </c>
      <c r="D7">
        <f>'Status Report'!C7</f>
        <v>0</v>
      </c>
      <c r="E7">
        <f>'Status Report'!D7</f>
        <v>0</v>
      </c>
      <c r="F7">
        <f>'Status Report'!E7</f>
        <v>0</v>
      </c>
      <c r="G7">
        <f>'Status Report'!F7</f>
        <v>0</v>
      </c>
      <c r="H7">
        <f>'Status Report'!G7</f>
        <v>0</v>
      </c>
      <c r="I7" s="28">
        <f>'Status Report'!H7</f>
        <v>0</v>
      </c>
      <c r="J7">
        <f>'Status Report'!AU7</f>
        <v>0</v>
      </c>
      <c r="K7" s="26">
        <f>IF('Status Report'!Q7="","",'Status Report'!Q7)</f>
      </c>
      <c r="L7" s="25">
        <f t="shared" si="0"/>
      </c>
      <c r="M7" s="25">
        <f>'Status Report'!I7</f>
        <v>0</v>
      </c>
      <c r="N7" s="25">
        <f>'Status Report'!AV7</f>
        <v>0</v>
      </c>
    </row>
    <row r="8" spans="1:14" ht="12.75">
      <c r="A8">
        <f>'Status Report'!N8</f>
        <v>0</v>
      </c>
      <c r="B8">
        <f>'Status Report'!O8</f>
        <v>0</v>
      </c>
      <c r="C8">
        <f>'Status Report'!B8</f>
        <v>0</v>
      </c>
      <c r="D8">
        <f>'Status Report'!C8</f>
        <v>0</v>
      </c>
      <c r="E8">
        <f>'Status Report'!D8</f>
        <v>0</v>
      </c>
      <c r="F8">
        <f>'Status Report'!E8</f>
        <v>0</v>
      </c>
      <c r="G8">
        <f>'Status Report'!F8</f>
        <v>0</v>
      </c>
      <c r="H8">
        <f>'Status Report'!G8</f>
        <v>0</v>
      </c>
      <c r="I8" s="28">
        <f>'Status Report'!H8</f>
        <v>0</v>
      </c>
      <c r="J8">
        <f>'Status Report'!AU8</f>
        <v>0</v>
      </c>
      <c r="K8" s="26">
        <f>IF('Status Report'!Q8="","",'Status Report'!Q8)</f>
      </c>
      <c r="L8" s="25">
        <f t="shared" si="0"/>
      </c>
      <c r="M8" s="25">
        <f>'Status Report'!I8</f>
        <v>0</v>
      </c>
      <c r="N8" s="25">
        <f>'Status Report'!AV8</f>
        <v>0</v>
      </c>
    </row>
    <row r="9" spans="1:14" ht="12.75">
      <c r="A9">
        <f>'Status Report'!N9</f>
        <v>0</v>
      </c>
      <c r="B9">
        <f>'Status Report'!O9</f>
        <v>0</v>
      </c>
      <c r="C9">
        <f>'Status Report'!B9</f>
        <v>0</v>
      </c>
      <c r="D9">
        <f>'Status Report'!C9</f>
        <v>0</v>
      </c>
      <c r="E9">
        <f>'Status Report'!D9</f>
        <v>0</v>
      </c>
      <c r="F9">
        <f>'Status Report'!E9</f>
        <v>0</v>
      </c>
      <c r="G9">
        <f>'Status Report'!F9</f>
        <v>0</v>
      </c>
      <c r="H9">
        <f>'Status Report'!G9</f>
        <v>0</v>
      </c>
      <c r="I9" s="28">
        <f>'Status Report'!H9</f>
        <v>0</v>
      </c>
      <c r="J9">
        <f>'Status Report'!AU9</f>
        <v>0</v>
      </c>
      <c r="K9" s="26">
        <f>IF('Status Report'!Q9="","",'Status Report'!Q9)</f>
      </c>
      <c r="L9" s="25">
        <f t="shared" si="0"/>
      </c>
      <c r="M9" s="25">
        <f>'Status Report'!I9</f>
        <v>0</v>
      </c>
      <c r="N9" s="25">
        <f>'Status Report'!AV9</f>
        <v>0</v>
      </c>
    </row>
    <row r="10" spans="1:14" ht="12.75">
      <c r="A10">
        <f>'Status Report'!N10</f>
        <v>0</v>
      </c>
      <c r="B10">
        <f>'Status Report'!O10</f>
        <v>0</v>
      </c>
      <c r="C10">
        <f>'Status Report'!B10</f>
        <v>0</v>
      </c>
      <c r="D10">
        <f>'Status Report'!C10</f>
        <v>0</v>
      </c>
      <c r="E10">
        <f>'Status Report'!D10</f>
        <v>0</v>
      </c>
      <c r="F10">
        <f>'Status Report'!E10</f>
        <v>0</v>
      </c>
      <c r="G10">
        <f>'Status Report'!F10</f>
        <v>0</v>
      </c>
      <c r="H10">
        <f>'Status Report'!G10</f>
        <v>0</v>
      </c>
      <c r="I10" s="28">
        <f>'Status Report'!H10</f>
        <v>0</v>
      </c>
      <c r="J10">
        <f>'Status Report'!AU10</f>
        <v>0</v>
      </c>
      <c r="K10" s="26">
        <f>IF('Status Report'!Q10="","",'Status Report'!Q10)</f>
      </c>
      <c r="L10" s="25">
        <f t="shared" si="0"/>
      </c>
      <c r="M10" s="25">
        <f>'Status Report'!I10</f>
        <v>0</v>
      </c>
      <c r="N10" s="25">
        <f>'Status Report'!AV10</f>
        <v>0</v>
      </c>
    </row>
    <row r="11" spans="1:14" ht="12.75">
      <c r="A11">
        <f>'Status Report'!N11</f>
        <v>0</v>
      </c>
      <c r="B11">
        <f>'Status Report'!O11</f>
        <v>0</v>
      </c>
      <c r="C11">
        <f>'Status Report'!B11</f>
        <v>0</v>
      </c>
      <c r="D11">
        <f>'Status Report'!C11</f>
        <v>0</v>
      </c>
      <c r="E11">
        <f>'Status Report'!D11</f>
        <v>0</v>
      </c>
      <c r="F11">
        <f>'Status Report'!E11</f>
        <v>0</v>
      </c>
      <c r="G11">
        <f>'Status Report'!F11</f>
        <v>0</v>
      </c>
      <c r="H11">
        <f>'Status Report'!G11</f>
        <v>0</v>
      </c>
      <c r="I11" s="28">
        <f>'Status Report'!H11</f>
        <v>0</v>
      </c>
      <c r="J11">
        <f>'Status Report'!AU11</f>
        <v>0</v>
      </c>
      <c r="K11" s="26">
        <f>IF('Status Report'!Q11="","",'Status Report'!Q11)</f>
      </c>
      <c r="L11" s="25">
        <f t="shared" si="0"/>
      </c>
      <c r="M11" s="25">
        <f>'Status Report'!I11</f>
        <v>0</v>
      </c>
      <c r="N11" s="25">
        <f>'Status Report'!AV11</f>
        <v>0</v>
      </c>
    </row>
    <row r="12" spans="1:14" ht="12.75">
      <c r="A12">
        <f>'Status Report'!N12</f>
        <v>0</v>
      </c>
      <c r="B12">
        <f>'Status Report'!O12</f>
        <v>0</v>
      </c>
      <c r="C12">
        <f>'Status Report'!B12</f>
        <v>0</v>
      </c>
      <c r="D12">
        <f>'Status Report'!C12</f>
        <v>0</v>
      </c>
      <c r="E12">
        <f>'Status Report'!D12</f>
        <v>0</v>
      </c>
      <c r="F12">
        <f>'Status Report'!E12</f>
        <v>0</v>
      </c>
      <c r="G12">
        <f>'Status Report'!F12</f>
        <v>0</v>
      </c>
      <c r="H12">
        <f>'Status Report'!G12</f>
        <v>0</v>
      </c>
      <c r="I12" s="28">
        <f>'Status Report'!H12</f>
        <v>0</v>
      </c>
      <c r="J12">
        <f>'Status Report'!AU12</f>
        <v>0</v>
      </c>
      <c r="K12" s="26">
        <f>IF('Status Report'!Q12="","",'Status Report'!Q12)</f>
      </c>
      <c r="L12" s="25">
        <f t="shared" si="0"/>
      </c>
      <c r="M12" s="25">
        <f>'Status Report'!I12</f>
        <v>0</v>
      </c>
      <c r="N12" s="25">
        <f>'Status Report'!AV12</f>
        <v>0</v>
      </c>
    </row>
    <row r="13" spans="1:14" ht="12.75">
      <c r="A13">
        <f>'Status Report'!N13</f>
        <v>0</v>
      </c>
      <c r="B13">
        <f>'Status Report'!O13</f>
        <v>0</v>
      </c>
      <c r="C13">
        <f>'Status Report'!B13</f>
        <v>0</v>
      </c>
      <c r="D13">
        <f>'Status Report'!C13</f>
        <v>0</v>
      </c>
      <c r="E13">
        <f>'Status Report'!D13</f>
        <v>0</v>
      </c>
      <c r="F13">
        <f>'Status Report'!E13</f>
        <v>0</v>
      </c>
      <c r="G13">
        <f>'Status Report'!F13</f>
        <v>0</v>
      </c>
      <c r="H13">
        <f>'Status Report'!G13</f>
        <v>0</v>
      </c>
      <c r="I13" s="28">
        <f>'Status Report'!H13</f>
        <v>0</v>
      </c>
      <c r="J13">
        <f>'Status Report'!AU13</f>
        <v>0</v>
      </c>
      <c r="K13" s="26">
        <f>IF('Status Report'!Q13="","",'Status Report'!Q13)</f>
      </c>
      <c r="L13" s="25">
        <f t="shared" si="0"/>
      </c>
      <c r="M13" s="25">
        <f>'Status Report'!I13</f>
        <v>0</v>
      </c>
      <c r="N13" s="25">
        <f>'Status Report'!AV13</f>
        <v>0</v>
      </c>
    </row>
    <row r="14" spans="1:14" ht="12.75">
      <c r="A14">
        <f>'Status Report'!N14</f>
        <v>0</v>
      </c>
      <c r="B14">
        <f>'Status Report'!O14</f>
        <v>0</v>
      </c>
      <c r="C14">
        <f>'Status Report'!B14</f>
        <v>0</v>
      </c>
      <c r="D14">
        <f>'Status Report'!C14</f>
        <v>0</v>
      </c>
      <c r="E14">
        <f>'Status Report'!D14</f>
        <v>0</v>
      </c>
      <c r="F14">
        <f>'Status Report'!E14</f>
        <v>0</v>
      </c>
      <c r="G14">
        <f>'Status Report'!F14</f>
        <v>0</v>
      </c>
      <c r="H14">
        <f>'Status Report'!G14</f>
        <v>0</v>
      </c>
      <c r="I14" s="28">
        <f>'Status Report'!H14</f>
        <v>0</v>
      </c>
      <c r="J14">
        <f>'Status Report'!AU14</f>
        <v>0</v>
      </c>
      <c r="K14" s="26">
        <f>IF('Status Report'!Q14="","",'Status Report'!Q14)</f>
      </c>
      <c r="L14" s="25">
        <f t="shared" si="0"/>
      </c>
      <c r="M14" s="25">
        <f>'Status Report'!I14</f>
        <v>0</v>
      </c>
      <c r="N14" s="25">
        <f>'Status Report'!AV14</f>
        <v>0</v>
      </c>
    </row>
    <row r="15" spans="1:14" ht="12.75">
      <c r="A15">
        <f>'Status Report'!N15</f>
        <v>0</v>
      </c>
      <c r="B15">
        <f>'Status Report'!O15</f>
        <v>0</v>
      </c>
      <c r="C15">
        <f>'Status Report'!B15</f>
        <v>0</v>
      </c>
      <c r="D15">
        <f>'Status Report'!C15</f>
        <v>0</v>
      </c>
      <c r="E15">
        <f>'Status Report'!D15</f>
        <v>0</v>
      </c>
      <c r="F15">
        <f>'Status Report'!E15</f>
        <v>0</v>
      </c>
      <c r="G15">
        <f>'Status Report'!F15</f>
        <v>0</v>
      </c>
      <c r="H15">
        <f>'Status Report'!G15</f>
        <v>0</v>
      </c>
      <c r="I15" s="28">
        <f>'Status Report'!H15</f>
        <v>0</v>
      </c>
      <c r="J15">
        <f>'Status Report'!AU15</f>
        <v>0</v>
      </c>
      <c r="K15" s="26">
        <f>IF('Status Report'!Q15="","",'Status Report'!Q15)</f>
      </c>
      <c r="L15" s="25">
        <f t="shared" si="0"/>
      </c>
      <c r="M15" s="25">
        <f>'Status Report'!I15</f>
        <v>0</v>
      </c>
      <c r="N15" s="25">
        <f>'Status Report'!AV15</f>
        <v>0</v>
      </c>
    </row>
    <row r="16" spans="1:14" ht="12.75">
      <c r="A16">
        <f>'Status Report'!N16</f>
        <v>0</v>
      </c>
      <c r="B16">
        <f>'Status Report'!O16</f>
        <v>0</v>
      </c>
      <c r="C16">
        <f>'Status Report'!B16</f>
        <v>0</v>
      </c>
      <c r="D16">
        <f>'Status Report'!C16</f>
        <v>0</v>
      </c>
      <c r="E16">
        <f>'Status Report'!D16</f>
        <v>0</v>
      </c>
      <c r="F16">
        <f>'Status Report'!E16</f>
        <v>0</v>
      </c>
      <c r="G16">
        <f>'Status Report'!F16</f>
        <v>0</v>
      </c>
      <c r="H16">
        <f>'Status Report'!G16</f>
        <v>0</v>
      </c>
      <c r="I16" s="28">
        <f>'Status Report'!H16</f>
        <v>0</v>
      </c>
      <c r="J16">
        <f>'Status Report'!AU16</f>
        <v>0</v>
      </c>
      <c r="K16" s="26">
        <f>IF('Status Report'!Q16="","",'Status Report'!Q16)</f>
      </c>
      <c r="L16" s="25">
        <f t="shared" si="0"/>
      </c>
      <c r="M16" s="25">
        <f>'Status Report'!I16</f>
        <v>0</v>
      </c>
      <c r="N16" s="25">
        <f>'Status Report'!AV16</f>
        <v>0</v>
      </c>
    </row>
    <row r="17" spans="1:14" ht="12.75">
      <c r="A17">
        <f>'Status Report'!N17</f>
        <v>0</v>
      </c>
      <c r="B17">
        <f>'Status Report'!O17</f>
        <v>0</v>
      </c>
      <c r="C17">
        <f>'Status Report'!B17</f>
        <v>0</v>
      </c>
      <c r="D17">
        <f>'Status Report'!C17</f>
        <v>0</v>
      </c>
      <c r="E17">
        <f>'Status Report'!D17</f>
        <v>0</v>
      </c>
      <c r="F17">
        <f>'Status Report'!E17</f>
        <v>0</v>
      </c>
      <c r="G17">
        <f>'Status Report'!F17</f>
        <v>0</v>
      </c>
      <c r="H17">
        <f>'Status Report'!G17</f>
        <v>0</v>
      </c>
      <c r="I17" s="28">
        <f>'Status Report'!H17</f>
        <v>0</v>
      </c>
      <c r="J17">
        <f>'Status Report'!AU17</f>
        <v>0</v>
      </c>
      <c r="K17" s="26">
        <f>IF('Status Report'!Q17="","",'Status Report'!Q17)</f>
      </c>
      <c r="L17" s="25">
        <f t="shared" si="0"/>
      </c>
      <c r="M17" s="25">
        <f>'Status Report'!I17</f>
        <v>0</v>
      </c>
      <c r="N17" s="25">
        <f>'Status Report'!AV17</f>
        <v>0</v>
      </c>
    </row>
    <row r="18" spans="1:14" ht="12.75">
      <c r="A18">
        <f>'Status Report'!N18</f>
        <v>0</v>
      </c>
      <c r="B18">
        <f>'Status Report'!O18</f>
        <v>0</v>
      </c>
      <c r="C18">
        <f>'Status Report'!B18</f>
        <v>0</v>
      </c>
      <c r="D18">
        <f>'Status Report'!C18</f>
        <v>0</v>
      </c>
      <c r="E18">
        <f>'Status Report'!D18</f>
        <v>0</v>
      </c>
      <c r="F18">
        <f>'Status Report'!E18</f>
        <v>0</v>
      </c>
      <c r="G18">
        <f>'Status Report'!F18</f>
        <v>0</v>
      </c>
      <c r="H18">
        <f>'Status Report'!G18</f>
        <v>0</v>
      </c>
      <c r="I18" s="28">
        <f>'Status Report'!H18</f>
        <v>0</v>
      </c>
      <c r="J18">
        <f>'Status Report'!AU18</f>
        <v>0</v>
      </c>
      <c r="K18" s="26">
        <f>IF('Status Report'!Q18="","",'Status Report'!Q18)</f>
      </c>
      <c r="L18" s="25">
        <f t="shared" si="0"/>
      </c>
      <c r="M18" s="25">
        <f>'Status Report'!I18</f>
        <v>0</v>
      </c>
      <c r="N18" s="25">
        <f>'Status Report'!AV18</f>
        <v>0</v>
      </c>
    </row>
    <row r="19" spans="1:14" ht="12.75">
      <c r="A19">
        <f>'Status Report'!N19</f>
        <v>0</v>
      </c>
      <c r="B19">
        <f>'Status Report'!O19</f>
        <v>0</v>
      </c>
      <c r="C19">
        <f>'Status Report'!B19</f>
        <v>0</v>
      </c>
      <c r="D19">
        <f>'Status Report'!C19</f>
        <v>0</v>
      </c>
      <c r="E19">
        <f>'Status Report'!D19</f>
        <v>0</v>
      </c>
      <c r="F19">
        <f>'Status Report'!E19</f>
        <v>0</v>
      </c>
      <c r="G19">
        <f>'Status Report'!F19</f>
        <v>0</v>
      </c>
      <c r="H19">
        <f>'Status Report'!G19</f>
        <v>0</v>
      </c>
      <c r="I19" s="28">
        <f>'Status Report'!H19</f>
        <v>0</v>
      </c>
      <c r="J19">
        <f>'Status Report'!AU19</f>
        <v>0</v>
      </c>
      <c r="K19" s="26">
        <f>IF('Status Report'!Q19="","",'Status Report'!Q19)</f>
      </c>
      <c r="L19" s="25">
        <f>IF(K19="","",DATEDIF(K19,$K$1,"y"))</f>
      </c>
      <c r="M19" s="25">
        <f>'Status Report'!I19</f>
        <v>0</v>
      </c>
      <c r="N19" s="25">
        <f>'Status Report'!AV19</f>
        <v>0</v>
      </c>
    </row>
    <row r="20" spans="1:14" ht="12.75">
      <c r="A20">
        <f>'Status Report'!N20</f>
        <v>0</v>
      </c>
      <c r="B20">
        <f>'Status Report'!O20</f>
        <v>0</v>
      </c>
      <c r="C20">
        <f>'Status Report'!B20</f>
        <v>0</v>
      </c>
      <c r="D20">
        <f>'Status Report'!C20</f>
        <v>0</v>
      </c>
      <c r="E20">
        <f>'Status Report'!D20</f>
        <v>0</v>
      </c>
      <c r="F20">
        <f>'Status Report'!E20</f>
        <v>0</v>
      </c>
      <c r="G20">
        <f>'Status Report'!F20</f>
        <v>0</v>
      </c>
      <c r="H20">
        <f>'Status Report'!G20</f>
        <v>0</v>
      </c>
      <c r="I20" s="28">
        <f>'Status Report'!H20</f>
        <v>0</v>
      </c>
      <c r="J20">
        <f>'Status Report'!AU20</f>
        <v>0</v>
      </c>
      <c r="K20" s="26">
        <f>IF('Status Report'!Q20="","",'Status Report'!Q20)</f>
      </c>
      <c r="L20" s="25">
        <f t="shared" si="0"/>
      </c>
      <c r="M20" s="25">
        <f>'Status Report'!I20</f>
        <v>0</v>
      </c>
      <c r="N20" s="25">
        <f>'Status Report'!AV20</f>
        <v>0</v>
      </c>
    </row>
    <row r="21" spans="1:14" ht="12.75">
      <c r="A21">
        <f>'Status Report'!N21</f>
        <v>0</v>
      </c>
      <c r="B21">
        <f>'Status Report'!O21</f>
        <v>0</v>
      </c>
      <c r="C21">
        <f>'Status Report'!B21</f>
        <v>0</v>
      </c>
      <c r="D21">
        <f>'Status Report'!C21</f>
        <v>0</v>
      </c>
      <c r="E21">
        <f>'Status Report'!D21</f>
        <v>0</v>
      </c>
      <c r="F21">
        <f>'Status Report'!E21</f>
        <v>0</v>
      </c>
      <c r="G21">
        <f>'Status Report'!F21</f>
        <v>0</v>
      </c>
      <c r="H21">
        <f>'Status Report'!G21</f>
        <v>0</v>
      </c>
      <c r="I21" s="28">
        <f>'Status Report'!H21</f>
        <v>0</v>
      </c>
      <c r="J21">
        <f>'Status Report'!AU21</f>
        <v>0</v>
      </c>
      <c r="K21" s="26">
        <f>IF('Status Report'!Q21="","",'Status Report'!Q21)</f>
      </c>
      <c r="L21" s="25">
        <f t="shared" si="0"/>
      </c>
      <c r="M21" s="25">
        <f>'Status Report'!I21</f>
        <v>0</v>
      </c>
      <c r="N21" s="25">
        <f>'Status Report'!AV21</f>
        <v>0</v>
      </c>
    </row>
    <row r="22" spans="1:14" ht="12.75">
      <c r="A22">
        <f>'Status Report'!N22</f>
        <v>0</v>
      </c>
      <c r="B22">
        <f>'Status Report'!O22</f>
        <v>0</v>
      </c>
      <c r="C22">
        <f>'Status Report'!B22</f>
        <v>0</v>
      </c>
      <c r="D22">
        <f>'Status Report'!C22</f>
        <v>0</v>
      </c>
      <c r="E22">
        <f>'Status Report'!D22</f>
        <v>0</v>
      </c>
      <c r="F22">
        <f>'Status Report'!E22</f>
        <v>0</v>
      </c>
      <c r="G22">
        <f>'Status Report'!F22</f>
        <v>0</v>
      </c>
      <c r="H22">
        <f>'Status Report'!G22</f>
        <v>0</v>
      </c>
      <c r="I22" s="28">
        <f>'Status Report'!H22</f>
        <v>0</v>
      </c>
      <c r="J22">
        <f>'Status Report'!AU22</f>
        <v>0</v>
      </c>
      <c r="K22" s="26">
        <f>IF('Status Report'!Q22="","",'Status Report'!Q22)</f>
      </c>
      <c r="L22" s="25">
        <f t="shared" si="0"/>
      </c>
      <c r="M22" s="25">
        <f>'Status Report'!I22</f>
        <v>0</v>
      </c>
      <c r="N22" s="25">
        <f>'Status Report'!AV22</f>
        <v>0</v>
      </c>
    </row>
    <row r="23" spans="1:14" ht="12.75">
      <c r="A23">
        <f>'Status Report'!N23</f>
        <v>0</v>
      </c>
      <c r="B23">
        <f>'Status Report'!O23</f>
        <v>0</v>
      </c>
      <c r="C23">
        <f>'Status Report'!B23</f>
        <v>0</v>
      </c>
      <c r="D23">
        <f>'Status Report'!C23</f>
        <v>0</v>
      </c>
      <c r="E23">
        <f>'Status Report'!D23</f>
        <v>0</v>
      </c>
      <c r="F23">
        <f>'Status Report'!E23</f>
        <v>0</v>
      </c>
      <c r="G23">
        <f>'Status Report'!F23</f>
        <v>0</v>
      </c>
      <c r="H23">
        <f>'Status Report'!G23</f>
        <v>0</v>
      </c>
      <c r="I23" s="28">
        <f>'Status Report'!H23</f>
        <v>0</v>
      </c>
      <c r="J23">
        <f>'Status Report'!AU23</f>
        <v>0</v>
      </c>
      <c r="K23" s="26">
        <f>IF('Status Report'!Q23="","",'Status Report'!Q23)</f>
      </c>
      <c r="L23" s="25">
        <f t="shared" si="0"/>
      </c>
      <c r="M23" s="25">
        <f>'Status Report'!I23</f>
        <v>0</v>
      </c>
      <c r="N23" s="25">
        <f>'Status Report'!AV23</f>
        <v>0</v>
      </c>
    </row>
    <row r="24" spans="1:14" ht="12.75">
      <c r="A24">
        <f>'Status Report'!N24</f>
        <v>0</v>
      </c>
      <c r="B24">
        <f>'Status Report'!O24</f>
        <v>0</v>
      </c>
      <c r="C24">
        <f>'Status Report'!B24</f>
        <v>0</v>
      </c>
      <c r="D24">
        <f>'Status Report'!C24</f>
        <v>0</v>
      </c>
      <c r="E24">
        <f>'Status Report'!D24</f>
        <v>0</v>
      </c>
      <c r="F24">
        <f>'Status Report'!E24</f>
        <v>0</v>
      </c>
      <c r="G24">
        <f>'Status Report'!F24</f>
        <v>0</v>
      </c>
      <c r="H24">
        <f>'Status Report'!G24</f>
        <v>0</v>
      </c>
      <c r="I24" s="28">
        <f>'Status Report'!H24</f>
        <v>0</v>
      </c>
      <c r="J24">
        <f>'Status Report'!AU24</f>
        <v>0</v>
      </c>
      <c r="K24" s="26">
        <f>IF('Status Report'!Q24="","",'Status Report'!Q24)</f>
      </c>
      <c r="L24" s="25">
        <f t="shared" si="0"/>
      </c>
      <c r="M24" s="25">
        <f>'Status Report'!I24</f>
        <v>0</v>
      </c>
      <c r="N24" s="25">
        <f>'Status Report'!AV24</f>
        <v>0</v>
      </c>
    </row>
    <row r="25" ht="12.75">
      <c r="K25" s="26"/>
    </row>
    <row r="26" ht="12.75">
      <c r="K26" s="26"/>
    </row>
    <row r="27" ht="12.75">
      <c r="K27" s="26"/>
    </row>
    <row r="28" ht="12.75">
      <c r="K28" s="26"/>
    </row>
    <row r="29" ht="12.75">
      <c r="K29" s="26"/>
    </row>
    <row r="30" ht="12.75">
      <c r="K30" s="26"/>
    </row>
    <row r="31" ht="12.75">
      <c r="K31" s="26"/>
    </row>
    <row r="32" ht="12.75">
      <c r="K32" s="26"/>
    </row>
    <row r="33" ht="12.75">
      <c r="K33" s="26"/>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B15"/>
  <sheetViews>
    <sheetView workbookViewId="0" topLeftCell="A1">
      <selection activeCell="B19" sqref="B19"/>
    </sheetView>
  </sheetViews>
  <sheetFormatPr defaultColWidth="11.00390625" defaultRowHeight="12.75"/>
  <cols>
    <col min="1" max="1" width="10.75390625" style="41" customWidth="1"/>
    <col min="2" max="2" width="85.75390625" style="40" customWidth="1"/>
  </cols>
  <sheetData>
    <row r="2" spans="1:2" ht="24.75">
      <c r="A2" s="41">
        <v>1</v>
      </c>
      <c r="B2" s="40" t="s">
        <v>98</v>
      </c>
    </row>
    <row r="4" spans="1:2" ht="60.75">
      <c r="A4" s="41">
        <v>2</v>
      </c>
      <c r="B4" s="40" t="s">
        <v>114</v>
      </c>
    </row>
    <row r="6" spans="1:2" ht="12.75">
      <c r="A6" s="41">
        <v>3</v>
      </c>
      <c r="B6" s="22" t="s">
        <v>115</v>
      </c>
    </row>
    <row r="7" ht="25.5" customHeight="1">
      <c r="B7" s="40" t="s">
        <v>116</v>
      </c>
    </row>
    <row r="8" ht="22.5" customHeight="1">
      <c r="B8" s="40" t="s">
        <v>117</v>
      </c>
    </row>
    <row r="9" ht="27.75" customHeight="1">
      <c r="B9" s="40" t="s">
        <v>118</v>
      </c>
    </row>
    <row r="10" ht="22.5" customHeight="1">
      <c r="B10" s="40" t="s">
        <v>119</v>
      </c>
    </row>
    <row r="11" ht="31.5" customHeight="1">
      <c r="B11" s="40" t="s">
        <v>120</v>
      </c>
    </row>
    <row r="13" spans="1:2" ht="24" customHeight="1">
      <c r="A13" s="41">
        <v>4</v>
      </c>
      <c r="B13" s="40" t="s">
        <v>121</v>
      </c>
    </row>
    <row r="15" ht="24.75">
      <c r="B15" s="40" t="s">
        <v>100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McBride</dc:creator>
  <cp:keywords/>
  <dc:description/>
  <cp:lastModifiedBy>Don McBride</cp:lastModifiedBy>
  <cp:lastPrinted>2007-08-13T13:29:29Z</cp:lastPrinted>
  <dcterms:created xsi:type="dcterms:W3CDTF">2006-10-23T19:03:19Z</dcterms:created>
  <cp:category/>
  <cp:version/>
  <cp:contentType/>
  <cp:contentStatus/>
</cp:coreProperties>
</file>